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korisnik52\Desktop\"/>
    </mc:Choice>
  </mc:AlternateContent>
  <xr:revisionPtr revIDLastSave="0" documentId="13_ncr:1_{F4CC325C-596F-4C19-A919-C1E8A5D6D53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E306" i="9" s="1"/>
  <c r="G306" i="9"/>
  <c r="F306" i="9"/>
  <c r="H305" i="9"/>
  <c r="G305" i="9"/>
  <c r="E305" i="9" s="1"/>
  <c r="B305" i="9" s="1"/>
  <c r="F305" i="9"/>
  <c r="H304" i="9"/>
  <c r="G304" i="9"/>
  <c r="F304" i="9"/>
  <c r="H303" i="9"/>
  <c r="G303" i="9"/>
  <c r="F303" i="9"/>
  <c r="E303" i="9"/>
  <c r="B303" i="9" s="1"/>
  <c r="H302" i="9"/>
  <c r="G302" i="9"/>
  <c r="F302" i="9"/>
  <c r="H301" i="9"/>
  <c r="G301" i="9"/>
  <c r="E301" i="9" s="1"/>
  <c r="B301" i="9" s="1"/>
  <c r="F301" i="9"/>
  <c r="H300" i="9"/>
  <c r="G300" i="9"/>
  <c r="F300" i="9"/>
  <c r="H299" i="9"/>
  <c r="G299" i="9"/>
  <c r="F299" i="9"/>
  <c r="H298" i="9"/>
  <c r="E298" i="9" s="1"/>
  <c r="G298" i="9"/>
  <c r="F298" i="9"/>
  <c r="H297" i="9"/>
  <c r="G297" i="9"/>
  <c r="F297" i="9"/>
  <c r="H296" i="9"/>
  <c r="G296" i="9"/>
  <c r="F296" i="9"/>
  <c r="H295" i="9"/>
  <c r="G295" i="9"/>
  <c r="F295" i="9"/>
  <c r="H294" i="9"/>
  <c r="E294" i="9" s="1"/>
  <c r="B294" i="9" s="1"/>
  <c r="G294" i="9"/>
  <c r="F294" i="9"/>
  <c r="H293" i="9"/>
  <c r="G293" i="9"/>
  <c r="F293" i="9"/>
  <c r="H292" i="9"/>
  <c r="G292" i="9"/>
  <c r="F292" i="9"/>
  <c r="H291" i="9"/>
  <c r="G291" i="9"/>
  <c r="F291" i="9"/>
  <c r="E291" i="9"/>
  <c r="B291" i="9" s="1"/>
  <c r="F290" i="9"/>
  <c r="F289" i="9"/>
  <c r="H288" i="9"/>
  <c r="G288" i="9"/>
  <c r="E288" i="9" s="1"/>
  <c r="F288" i="9"/>
  <c r="B288" i="9"/>
  <c r="H287" i="9"/>
  <c r="G287" i="9"/>
  <c r="F287" i="9"/>
  <c r="H286" i="9"/>
  <c r="G286" i="9"/>
  <c r="F286" i="9"/>
  <c r="H285" i="9"/>
  <c r="G285" i="9"/>
  <c r="F285" i="9"/>
  <c r="F284" i="9"/>
  <c r="H283" i="9"/>
  <c r="G283" i="9"/>
  <c r="F283" i="9"/>
  <c r="H282" i="9"/>
  <c r="G282" i="9"/>
  <c r="F282" i="9"/>
  <c r="E282" i="9"/>
  <c r="B282" i="9" s="1"/>
  <c r="H281" i="9"/>
  <c r="E281" i="9" s="1"/>
  <c r="G281" i="9"/>
  <c r="F281" i="9"/>
  <c r="F280" i="9"/>
  <c r="F277" i="9" s="1"/>
  <c r="F279" i="9"/>
  <c r="F278" i="9"/>
  <c r="F276" i="9"/>
  <c r="L275" i="9"/>
  <c r="F275" i="9" s="1"/>
  <c r="H275" i="9"/>
  <c r="F274" i="9"/>
  <c r="I273" i="9"/>
  <c r="E273" i="9" s="1"/>
  <c r="B273" i="9" s="1"/>
  <c r="H273" i="9"/>
  <c r="F273" i="9"/>
  <c r="E272" i="9"/>
  <c r="M271" i="9"/>
  <c r="L271" i="9"/>
  <c r="F271" i="9" s="1"/>
  <c r="E271" i="9"/>
  <c r="M270" i="9"/>
  <c r="F270" i="9" s="1"/>
  <c r="L270" i="9"/>
  <c r="E270" i="9"/>
  <c r="B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M264" i="9"/>
  <c r="L264" i="9"/>
  <c r="F264" i="9"/>
  <c r="B264" i="9" s="1"/>
  <c r="E264" i="9"/>
  <c r="M263" i="9"/>
  <c r="L263" i="9"/>
  <c r="F263" i="9" s="1"/>
  <c r="E263" i="9"/>
  <c r="M262" i="9"/>
  <c r="F262" i="9" s="1"/>
  <c r="L262" i="9"/>
  <c r="E262" i="9"/>
  <c r="B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B257" i="9" s="1"/>
  <c r="M256" i="9"/>
  <c r="L256" i="9"/>
  <c r="F256" i="9"/>
  <c r="B256" i="9" s="1"/>
  <c r="E256" i="9"/>
  <c r="M255" i="9"/>
  <c r="L255" i="9"/>
  <c r="E255" i="9"/>
  <c r="M254" i="9"/>
  <c r="F254" i="9" s="1"/>
  <c r="B254" i="9" s="1"/>
  <c r="L254" i="9"/>
  <c r="E254" i="9"/>
  <c r="M253" i="9"/>
  <c r="L253" i="9"/>
  <c r="F253" i="9"/>
  <c r="E253" i="9"/>
  <c r="B253" i="9" s="1"/>
  <c r="M252" i="9"/>
  <c r="L252" i="9"/>
  <c r="F252" i="9" s="1"/>
  <c r="B252" i="9" s="1"/>
  <c r="E252" i="9"/>
  <c r="M251" i="9"/>
  <c r="L251" i="9"/>
  <c r="E251" i="9"/>
  <c r="M250" i="9"/>
  <c r="F250" i="9" s="1"/>
  <c r="B250" i="9" s="1"/>
  <c r="L250" i="9"/>
  <c r="E250" i="9"/>
  <c r="M249" i="9"/>
  <c r="L249" i="9"/>
  <c r="F249" i="9"/>
  <c r="E249" i="9"/>
  <c r="B249" i="9" s="1"/>
  <c r="M248" i="9"/>
  <c r="L248" i="9"/>
  <c r="F248" i="9" s="1"/>
  <c r="B248" i="9" s="1"/>
  <c r="E248" i="9"/>
  <c r="M247" i="9"/>
  <c r="L247" i="9"/>
  <c r="E247" i="9"/>
  <c r="M246" i="9"/>
  <c r="F246" i="9" s="1"/>
  <c r="L246" i="9"/>
  <c r="E246" i="9"/>
  <c r="B246" i="9" s="1"/>
  <c r="M245" i="9"/>
  <c r="L245" i="9"/>
  <c r="F245" i="9"/>
  <c r="E245" i="9"/>
  <c r="M244" i="9"/>
  <c r="L244" i="9"/>
  <c r="F244" i="9"/>
  <c r="B244" i="9" s="1"/>
  <c r="E244" i="9"/>
  <c r="M243" i="9"/>
  <c r="L243" i="9"/>
  <c r="F243" i="9" s="1"/>
  <c r="E243" i="9"/>
  <c r="M242" i="9"/>
  <c r="L242" i="9"/>
  <c r="F242" i="9"/>
  <c r="B242" i="9" s="1"/>
  <c r="E242" i="9"/>
  <c r="M241" i="9"/>
  <c r="L241" i="9"/>
  <c r="F241" i="9" s="1"/>
  <c r="E241" i="9"/>
  <c r="M240" i="9"/>
  <c r="L240" i="9"/>
  <c r="E240" i="9"/>
  <c r="M239" i="9"/>
  <c r="L239" i="9"/>
  <c r="E239" i="9"/>
  <c r="M238" i="9"/>
  <c r="F238" i="9" s="1"/>
  <c r="L238" i="9"/>
  <c r="E238" i="9"/>
  <c r="B238" i="9"/>
  <c r="M237" i="9"/>
  <c r="L237" i="9"/>
  <c r="F237" i="9"/>
  <c r="E237" i="9"/>
  <c r="B237" i="9" s="1"/>
  <c r="M236" i="9"/>
  <c r="L236" i="9"/>
  <c r="F236" i="9"/>
  <c r="B236" i="9" s="1"/>
  <c r="E236" i="9"/>
  <c r="M235" i="9"/>
  <c r="L235" i="9"/>
  <c r="F235" i="9" s="1"/>
  <c r="E235" i="9"/>
  <c r="B235" i="9" s="1"/>
  <c r="M234" i="9"/>
  <c r="L234" i="9"/>
  <c r="F234" i="9"/>
  <c r="B234" i="9" s="1"/>
  <c r="E234" i="9"/>
  <c r="M233" i="9"/>
  <c r="L233" i="9"/>
  <c r="F233" i="9" s="1"/>
  <c r="E233" i="9"/>
  <c r="M232" i="9"/>
  <c r="L232" i="9"/>
  <c r="F232" i="9" s="1"/>
  <c r="B232" i="9" s="1"/>
  <c r="E232" i="9"/>
  <c r="M231" i="9"/>
  <c r="L231" i="9"/>
  <c r="E231" i="9"/>
  <c r="M230" i="9"/>
  <c r="F230" i="9" s="1"/>
  <c r="L230" i="9"/>
  <c r="E230" i="9"/>
  <c r="B230" i="9" s="1"/>
  <c r="M229" i="9"/>
  <c r="L229" i="9"/>
  <c r="F229" i="9"/>
  <c r="E229" i="9"/>
  <c r="M228" i="9"/>
  <c r="L228" i="9"/>
  <c r="F228" i="9"/>
  <c r="B228" i="9" s="1"/>
  <c r="E228" i="9"/>
  <c r="M227" i="9"/>
  <c r="L227" i="9"/>
  <c r="F227" i="9" s="1"/>
  <c r="E227" i="9"/>
  <c r="M226" i="9"/>
  <c r="L226" i="9"/>
  <c r="F226" i="9"/>
  <c r="B226" i="9" s="1"/>
  <c r="E226" i="9"/>
  <c r="M225" i="9"/>
  <c r="L225" i="9"/>
  <c r="F225" i="9" s="1"/>
  <c r="E225" i="9"/>
  <c r="M224" i="9"/>
  <c r="L224" i="9"/>
  <c r="E224" i="9"/>
  <c r="M223" i="9"/>
  <c r="L223" i="9"/>
  <c r="E223" i="9"/>
  <c r="M222" i="9"/>
  <c r="F222" i="9" s="1"/>
  <c r="L222" i="9"/>
  <c r="E222" i="9"/>
  <c r="B222" i="9"/>
  <c r="M221" i="9"/>
  <c r="L221" i="9"/>
  <c r="F221" i="9"/>
  <c r="E221" i="9"/>
  <c r="B221" i="9" s="1"/>
  <c r="M220" i="9"/>
  <c r="L220" i="9"/>
  <c r="F220" i="9"/>
  <c r="B220" i="9" s="1"/>
  <c r="E220" i="9"/>
  <c r="M219" i="9"/>
  <c r="L219" i="9"/>
  <c r="F219" i="9" s="1"/>
  <c r="E219" i="9"/>
  <c r="B219" i="9" s="1"/>
  <c r="M218" i="9"/>
  <c r="L218" i="9"/>
  <c r="F218" i="9"/>
  <c r="B218" i="9" s="1"/>
  <c r="E218" i="9"/>
  <c r="M217" i="9"/>
  <c r="L217" i="9"/>
  <c r="E217" i="9"/>
  <c r="M216" i="9"/>
  <c r="L216" i="9"/>
  <c r="F216" i="9" s="1"/>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E157" i="9" s="1"/>
  <c r="B157" i="9" s="1"/>
  <c r="F157" i="9"/>
  <c r="H156" i="9"/>
  <c r="G156" i="9"/>
  <c r="F156" i="9"/>
  <c r="E156" i="9"/>
  <c r="B156" i="9" s="1"/>
  <c r="H155" i="9"/>
  <c r="G155" i="9"/>
  <c r="F155" i="9"/>
  <c r="E155" i="9"/>
  <c r="H154" i="9"/>
  <c r="G154" i="9"/>
  <c r="E154" i="9" s="1"/>
  <c r="B154" i="9" s="1"/>
  <c r="F154" i="9"/>
  <c r="H153" i="9"/>
  <c r="G153" i="9"/>
  <c r="E153" i="9" s="1"/>
  <c r="B153" i="9" s="1"/>
  <c r="F153" i="9"/>
  <c r="H152" i="9"/>
  <c r="G152" i="9"/>
  <c r="F152" i="9"/>
  <c r="E152" i="9"/>
  <c r="B152" i="9" s="1"/>
  <c r="H151" i="9"/>
  <c r="G151" i="9"/>
  <c r="F151" i="9"/>
  <c r="E151" i="9"/>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G145" i="9"/>
  <c r="E145" i="9" s="1"/>
  <c r="B145" i="9" s="1"/>
  <c r="F145" i="9"/>
  <c r="H144" i="9"/>
  <c r="G144" i="9"/>
  <c r="F144" i="9"/>
  <c r="E144" i="9"/>
  <c r="B144" i="9" s="1"/>
  <c r="F143" i="9"/>
  <c r="H142" i="9"/>
  <c r="G142" i="9"/>
  <c r="E142" i="9" s="1"/>
  <c r="F142" i="9"/>
  <c r="H141" i="9"/>
  <c r="G141" i="9"/>
  <c r="F141" i="9"/>
  <c r="H140" i="9"/>
  <c r="E140" i="9" s="1"/>
  <c r="B140" i="9" s="1"/>
  <c r="G140" i="9"/>
  <c r="F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F133" i="9"/>
  <c r="H132" i="9"/>
  <c r="E132" i="9" s="1"/>
  <c r="B132" i="9" s="1"/>
  <c r="G132" i="9"/>
  <c r="F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E47" i="9" s="1"/>
  <c r="B47" i="9" s="1"/>
  <c r="G47" i="9"/>
  <c r="F47" i="9"/>
  <c r="H46" i="9"/>
  <c r="G46" i="9"/>
  <c r="E46" i="9" s="1"/>
  <c r="F46" i="9"/>
  <c r="H45" i="9"/>
  <c r="G45" i="9"/>
  <c r="E45" i="9" s="1"/>
  <c r="B45" i="9" s="1"/>
  <c r="F45" i="9"/>
  <c r="H44" i="9"/>
  <c r="E44" i="9" s="1"/>
  <c r="B44" i="9" s="1"/>
  <c r="G44" i="9"/>
  <c r="F44" i="9"/>
  <c r="H43" i="9"/>
  <c r="G43" i="9"/>
  <c r="F43" i="9"/>
  <c r="E43" i="9"/>
  <c r="B43" i="9" s="1"/>
  <c r="H42" i="9"/>
  <c r="G42" i="9"/>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E34" i="9" s="1"/>
  <c r="F34" i="9"/>
  <c r="H33" i="9"/>
  <c r="G33" i="9"/>
  <c r="E33" i="9" s="1"/>
  <c r="B33" i="9" s="1"/>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E26" i="9" s="1"/>
  <c r="F26" i="9"/>
  <c r="H25" i="9"/>
  <c r="G25" i="9"/>
  <c r="E25" i="9" s="1"/>
  <c r="B25" i="9" s="1"/>
  <c r="F25" i="9"/>
  <c r="H24" i="9"/>
  <c r="E24" i="9" s="1"/>
  <c r="B24" i="9" s="1"/>
  <c r="G24" i="9"/>
  <c r="F24" i="9"/>
  <c r="H23" i="9"/>
  <c r="E23" i="9" s="1"/>
  <c r="B23" i="9" s="1"/>
  <c r="G23" i="9"/>
  <c r="F23" i="9"/>
  <c r="H22" i="9"/>
  <c r="G22" i="9"/>
  <c r="E22" i="9" s="1"/>
  <c r="F22" i="9"/>
  <c r="F21" i="9"/>
  <c r="F4" i="9"/>
  <c r="O3" i="9"/>
  <c r="G275" i="9" s="1"/>
  <c r="E275" i="9" s="1"/>
  <c r="B275" i="9" s="1"/>
  <c r="I3" i="9"/>
  <c r="H3" i="9"/>
  <c r="G3" i="9"/>
  <c r="D101" i="8"/>
  <c r="C1576" i="1" s="1"/>
  <c r="D95" i="8"/>
  <c r="D90" i="8"/>
  <c r="D85" i="8"/>
  <c r="D80" i="8"/>
  <c r="D75" i="8"/>
  <c r="D70" i="8"/>
  <c r="D65" i="8"/>
  <c r="D60" i="8"/>
  <c r="D55" i="8"/>
  <c r="D50" i="8"/>
  <c r="D49" i="8"/>
  <c r="D44" i="8"/>
  <c r="C1519" i="1" s="1"/>
  <c r="D36" i="8"/>
  <c r="D26" i="8"/>
  <c r="C1501" i="1" s="1"/>
  <c r="H1501" i="1" s="1"/>
  <c r="D18" i="8"/>
  <c r="D8" i="8"/>
  <c r="D6" i="8" s="1"/>
  <c r="C1481" i="1" s="1"/>
  <c r="E44" i="7"/>
  <c r="D44" i="7"/>
  <c r="E39" i="7"/>
  <c r="E38" i="7" s="1"/>
  <c r="D39" i="7"/>
  <c r="D38" i="7"/>
  <c r="E30" i="7"/>
  <c r="D30" i="7"/>
  <c r="E23" i="7"/>
  <c r="D23" i="7"/>
  <c r="D22" i="7" s="1"/>
  <c r="E22" i="7"/>
  <c r="E14" i="7"/>
  <c r="D14" i="7"/>
  <c r="E7" i="7"/>
  <c r="E6" i="7" s="1"/>
  <c r="E5" i="7" s="1"/>
  <c r="I29" i="3" s="1"/>
  <c r="D7" i="7"/>
  <c r="D6" i="7"/>
  <c r="D5" i="7" s="1"/>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D239" i="5"/>
  <c r="F239" i="5" s="1"/>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F180" i="5"/>
  <c r="E180" i="5"/>
  <c r="D180" i="5"/>
  <c r="F179" i="5"/>
  <c r="F178" i="5"/>
  <c r="E177" i="5"/>
  <c r="H307" i="9" s="1"/>
  <c r="D177" i="5"/>
  <c r="G307" i="9" s="1"/>
  <c r="E307" i="9" s="1"/>
  <c r="B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2" i="1" s="1"/>
  <c r="D417" i="4"/>
  <c r="D643" i="4" s="1"/>
  <c r="E416" i="4"/>
  <c r="F416" i="4"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4" i="1" s="1"/>
  <c r="D288" i="4"/>
  <c r="F288" i="4" s="1"/>
  <c r="F287" i="4"/>
  <c r="E287" i="4"/>
  <c r="D283" i="1" s="1"/>
  <c r="D287" i="4"/>
  <c r="F286" i="4"/>
  <c r="F285" i="4"/>
  <c r="F284" i="4"/>
  <c r="F283" i="4"/>
  <c r="F282" i="4"/>
  <c r="F281" i="4"/>
  <c r="F280" i="4"/>
  <c r="E279" i="4"/>
  <c r="E263" i="4" s="1"/>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E244" i="4"/>
  <c r="F24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4" i="1" s="1"/>
  <c r="D188" i="4"/>
  <c r="F187" i="4"/>
  <c r="F186" i="4"/>
  <c r="F185" i="4"/>
  <c r="F184" i="4"/>
  <c r="F183" i="4"/>
  <c r="F182" i="4"/>
  <c r="F181" i="4"/>
  <c r="F180" i="4"/>
  <c r="F179" i="4"/>
  <c r="F178" i="4"/>
  <c r="F177" i="4"/>
  <c r="E177" i="4"/>
  <c r="D177" i="4"/>
  <c r="F176" i="4"/>
  <c r="F175" i="4"/>
  <c r="F174" i="4"/>
  <c r="F173" i="4"/>
  <c r="F172" i="4"/>
  <c r="F171" i="4"/>
  <c r="F170" i="4"/>
  <c r="E169" i="4"/>
  <c r="D165" i="1" s="1"/>
  <c r="G165" i="1" s="1"/>
  <c r="D169" i="4"/>
  <c r="F168" i="4"/>
  <c r="F167" i="4"/>
  <c r="F166" i="4"/>
  <c r="F165" i="4"/>
  <c r="E164" i="4"/>
  <c r="D160" i="1" s="1"/>
  <c r="H160" i="1" s="1"/>
  <c r="D164" i="4"/>
  <c r="F162" i="4"/>
  <c r="F161" i="4"/>
  <c r="F160" i="4"/>
  <c r="E159" i="4"/>
  <c r="D159" i="4"/>
  <c r="F158" i="4"/>
  <c r="F157" i="4"/>
  <c r="F156" i="4"/>
  <c r="F155" i="4"/>
  <c r="F154" i="4"/>
  <c r="E153" i="4"/>
  <c r="E152" i="4" s="1"/>
  <c r="D148" i="1" s="1"/>
  <c r="D153" i="4"/>
  <c r="D152" i="4" s="1"/>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8" i="4"/>
  <c r="F128" i="4" s="1"/>
  <c r="F127" i="4"/>
  <c r="F126"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D102" i="1"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3" i="1" s="1"/>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H1575" i="1"/>
  <c r="G1575" i="1"/>
  <c r="C1575" i="1"/>
  <c r="H1574" i="1"/>
  <c r="G1574" i="1"/>
  <c r="C1574" i="1"/>
  <c r="C1573" i="1"/>
  <c r="H1572" i="1"/>
  <c r="C1572" i="1"/>
  <c r="G1572" i="1" s="1"/>
  <c r="H1571" i="1"/>
  <c r="G1571" i="1"/>
  <c r="C1571" i="1"/>
  <c r="C1570" i="1"/>
  <c r="G1569" i="1"/>
  <c r="C1569" i="1"/>
  <c r="H1569" i="1" s="1"/>
  <c r="C1568" i="1"/>
  <c r="H1567" i="1"/>
  <c r="G1567" i="1"/>
  <c r="C1567" i="1"/>
  <c r="H1566" i="1"/>
  <c r="G1566" i="1"/>
  <c r="C1566" i="1"/>
  <c r="C1565" i="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C1555" i="1"/>
  <c r="C1554" i="1"/>
  <c r="G1553" i="1"/>
  <c r="C1553" i="1"/>
  <c r="H1553" i="1" s="1"/>
  <c r="C1552" i="1"/>
  <c r="H1551" i="1"/>
  <c r="G1551" i="1"/>
  <c r="C1551" i="1"/>
  <c r="H1550" i="1"/>
  <c r="G1550" i="1"/>
  <c r="C1550" i="1"/>
  <c r="C1549" i="1"/>
  <c r="H1548" i="1"/>
  <c r="C1548" i="1"/>
  <c r="G1548" i="1" s="1"/>
  <c r="H1547" i="1"/>
  <c r="G1547" i="1"/>
  <c r="C1547" i="1"/>
  <c r="C1546" i="1"/>
  <c r="G1545" i="1"/>
  <c r="C1545" i="1"/>
  <c r="H1545" i="1" s="1"/>
  <c r="C1544" i="1"/>
  <c r="H1543" i="1"/>
  <c r="G1543" i="1"/>
  <c r="C1543" i="1"/>
  <c r="H1542" i="1"/>
  <c r="G1542" i="1"/>
  <c r="C1542" i="1"/>
  <c r="C1541" i="1"/>
  <c r="H1540" i="1"/>
  <c r="C1540" i="1"/>
  <c r="G1540" i="1" s="1"/>
  <c r="H1539" i="1"/>
  <c r="G1539" i="1"/>
  <c r="C1539" i="1"/>
  <c r="C1538" i="1"/>
  <c r="G1537" i="1"/>
  <c r="C1537" i="1"/>
  <c r="H1537" i="1" s="1"/>
  <c r="C1536" i="1"/>
  <c r="H1535" i="1"/>
  <c r="G1535" i="1"/>
  <c r="C1535" i="1"/>
  <c r="H1534" i="1"/>
  <c r="G1534" i="1"/>
  <c r="C1534" i="1"/>
  <c r="C1533" i="1"/>
  <c r="H1532" i="1"/>
  <c r="C1532" i="1"/>
  <c r="G1532" i="1" s="1"/>
  <c r="H1531" i="1"/>
  <c r="G1531" i="1"/>
  <c r="C1531" i="1"/>
  <c r="C1530" i="1"/>
  <c r="G1529" i="1"/>
  <c r="C1529" i="1"/>
  <c r="H1529" i="1" s="1"/>
  <c r="C1528" i="1"/>
  <c r="H1527" i="1"/>
  <c r="G1527" i="1"/>
  <c r="C1527" i="1"/>
  <c r="H1526" i="1"/>
  <c r="G1526" i="1"/>
  <c r="C1526" i="1"/>
  <c r="C1525" i="1"/>
  <c r="H1524" i="1"/>
  <c r="C1524" i="1"/>
  <c r="G1524" i="1" s="1"/>
  <c r="H1523" i="1"/>
  <c r="G1523" i="1"/>
  <c r="C1523" i="1"/>
  <c r="C1522" i="1"/>
  <c r="G1521" i="1"/>
  <c r="C1521" i="1"/>
  <c r="H1521" i="1" s="1"/>
  <c r="C1520" i="1"/>
  <c r="H1520" i="1" s="1"/>
  <c r="C1516" i="1"/>
  <c r="H1516" i="1" s="1"/>
  <c r="C1515" i="1"/>
  <c r="H1514" i="1"/>
  <c r="G1514" i="1"/>
  <c r="C1514" i="1"/>
  <c r="H1513" i="1"/>
  <c r="G1513" i="1"/>
  <c r="C1513" i="1"/>
  <c r="C1512" i="1"/>
  <c r="C1511" i="1"/>
  <c r="H1510" i="1"/>
  <c r="G1510" i="1"/>
  <c r="C1510" i="1"/>
  <c r="H1509" i="1"/>
  <c r="C1509" i="1"/>
  <c r="G1509" i="1" s="1"/>
  <c r="G1508" i="1"/>
  <c r="C1508" i="1"/>
  <c r="H1508" i="1" s="1"/>
  <c r="C1507" i="1"/>
  <c r="H1506" i="1"/>
  <c r="G1506" i="1"/>
  <c r="C1506" i="1"/>
  <c r="H1505" i="1"/>
  <c r="G1505" i="1"/>
  <c r="C1505" i="1"/>
  <c r="C1504" i="1"/>
  <c r="H1504" i="1" s="1"/>
  <c r="C1503" i="1"/>
  <c r="C1502" i="1"/>
  <c r="G1502" i="1" s="1"/>
  <c r="C1500" i="1"/>
  <c r="H1500" i="1" s="1"/>
  <c r="H1498" i="1"/>
  <c r="G1498" i="1"/>
  <c r="C1498" i="1"/>
  <c r="H1497" i="1"/>
  <c r="G1497" i="1"/>
  <c r="C1497" i="1"/>
  <c r="C1496" i="1"/>
  <c r="C1495" i="1"/>
  <c r="H1494" i="1"/>
  <c r="G1494" i="1"/>
  <c r="C1494" i="1"/>
  <c r="H1493" i="1"/>
  <c r="G1493" i="1"/>
  <c r="C1493" i="1"/>
  <c r="G1492" i="1"/>
  <c r="C1492" i="1"/>
  <c r="H1492" i="1" s="1"/>
  <c r="C1491" i="1"/>
  <c r="H1490" i="1"/>
  <c r="G1490" i="1"/>
  <c r="C1490" i="1"/>
  <c r="H1489" i="1"/>
  <c r="G1489" i="1"/>
  <c r="C1489" i="1"/>
  <c r="G1488" i="1"/>
  <c r="C1488" i="1"/>
  <c r="H1488" i="1" s="1"/>
  <c r="C1487" i="1"/>
  <c r="C1486" i="1"/>
  <c r="H1486" i="1" s="1"/>
  <c r="C1485" i="1"/>
  <c r="G1485" i="1" s="1"/>
  <c r="C1484" i="1"/>
  <c r="H1484" i="1" s="1"/>
  <c r="C1482" i="1"/>
  <c r="H1482" i="1" s="1"/>
  <c r="C1480" i="1"/>
  <c r="H1479" i="1"/>
  <c r="G1479" i="1"/>
  <c r="D1479" i="1"/>
  <c r="J1479" i="1" s="1"/>
  <c r="C1479" i="1"/>
  <c r="D1478" i="1"/>
  <c r="C1478" i="1"/>
  <c r="H1477" i="1"/>
  <c r="G1477" i="1"/>
  <c r="D1477" i="1"/>
  <c r="J1477" i="1" s="1"/>
  <c r="C1477" i="1"/>
  <c r="D1476" i="1"/>
  <c r="C1476" i="1"/>
  <c r="D1475" i="1"/>
  <c r="C1475" i="1"/>
  <c r="H1474" i="1"/>
  <c r="G1474" i="1"/>
  <c r="I1474" i="1" s="1"/>
  <c r="D1474" i="1"/>
  <c r="J1474" i="1" s="1"/>
  <c r="C1474" i="1"/>
  <c r="D1473" i="1"/>
  <c r="J1473" i="1" s="1"/>
  <c r="C1473" i="1"/>
  <c r="H1472" i="1"/>
  <c r="G1472" i="1"/>
  <c r="I1472" i="1" s="1"/>
  <c r="D1472" i="1"/>
  <c r="J1472" i="1" s="1"/>
  <c r="C1472" i="1"/>
  <c r="D1471" i="1"/>
  <c r="J1471" i="1" s="1"/>
  <c r="C1471" i="1"/>
  <c r="D1470" i="1"/>
  <c r="C1470" i="1"/>
  <c r="C1469" i="1"/>
  <c r="H1468" i="1"/>
  <c r="G1468" i="1"/>
  <c r="I1468" i="1" s="1"/>
  <c r="D1468" i="1"/>
  <c r="J1468" i="1" s="1"/>
  <c r="C1468" i="1"/>
  <c r="D1467" i="1"/>
  <c r="J1467" i="1" s="1"/>
  <c r="C1467" i="1"/>
  <c r="H1466" i="1"/>
  <c r="G1466" i="1"/>
  <c r="I1466" i="1" s="1"/>
  <c r="D1466" i="1"/>
  <c r="J1466" i="1" s="1"/>
  <c r="C1466" i="1"/>
  <c r="D1465" i="1"/>
  <c r="J1465" i="1" s="1"/>
  <c r="C1465" i="1"/>
  <c r="H1464" i="1"/>
  <c r="G1464" i="1"/>
  <c r="I1464" i="1" s="1"/>
  <c r="D1464" i="1"/>
  <c r="J1464" i="1" s="1"/>
  <c r="C1464" i="1"/>
  <c r="D1463" i="1"/>
  <c r="J1463" i="1" s="1"/>
  <c r="C1463" i="1"/>
  <c r="H1462" i="1"/>
  <c r="G1462" i="1"/>
  <c r="I1462" i="1" s="1"/>
  <c r="D1462" i="1"/>
  <c r="J1462" i="1" s="1"/>
  <c r="C1462" i="1"/>
  <c r="H1461" i="1"/>
  <c r="G1461" i="1"/>
  <c r="D1461" i="1"/>
  <c r="C1461" i="1"/>
  <c r="D1460" i="1"/>
  <c r="J1460" i="1" s="1"/>
  <c r="C1460" i="1"/>
  <c r="H1459" i="1"/>
  <c r="G1459" i="1"/>
  <c r="I1459" i="1" s="1"/>
  <c r="D1459" i="1"/>
  <c r="J1459" i="1" s="1"/>
  <c r="C1459" i="1"/>
  <c r="J1458" i="1"/>
  <c r="D1458" i="1"/>
  <c r="C1458" i="1"/>
  <c r="H1457" i="1"/>
  <c r="G1457" i="1"/>
  <c r="I1457" i="1" s="1"/>
  <c r="D1457" i="1"/>
  <c r="J1457" i="1" s="1"/>
  <c r="C1457" i="1"/>
  <c r="J1456" i="1"/>
  <c r="D1456" i="1"/>
  <c r="C1456" i="1"/>
  <c r="H1455" i="1"/>
  <c r="G1455" i="1"/>
  <c r="I1455" i="1" s="1"/>
  <c r="D1455" i="1"/>
  <c r="J1455" i="1" s="1"/>
  <c r="C1455" i="1"/>
  <c r="H1454" i="1"/>
  <c r="G1454" i="1"/>
  <c r="D1454" i="1"/>
  <c r="C1454" i="1"/>
  <c r="H1453" i="1"/>
  <c r="G1453" i="1"/>
  <c r="D1453" i="1"/>
  <c r="C1453" i="1"/>
  <c r="J1452" i="1"/>
  <c r="D1452" i="1"/>
  <c r="C1452" i="1"/>
  <c r="H1451" i="1"/>
  <c r="G1451" i="1"/>
  <c r="I1451" i="1" s="1"/>
  <c r="D1451" i="1"/>
  <c r="J1451" i="1" s="1"/>
  <c r="C1451" i="1"/>
  <c r="J1450" i="1"/>
  <c r="D1450" i="1"/>
  <c r="C1450" i="1"/>
  <c r="H1449" i="1"/>
  <c r="G1449" i="1"/>
  <c r="I1449" i="1" s="1"/>
  <c r="D1449" i="1"/>
  <c r="J1449" i="1" s="1"/>
  <c r="C1449" i="1"/>
  <c r="J1448" i="1"/>
  <c r="D1448" i="1"/>
  <c r="C1448" i="1"/>
  <c r="H1447" i="1"/>
  <c r="G1447" i="1"/>
  <c r="I1447" i="1" s="1"/>
  <c r="D1447" i="1"/>
  <c r="J1447" i="1" s="1"/>
  <c r="C1447" i="1"/>
  <c r="J1446" i="1"/>
  <c r="D1446" i="1"/>
  <c r="C1446" i="1"/>
  <c r="D1445" i="1"/>
  <c r="G1445" i="1" s="1"/>
  <c r="C1445" i="1"/>
  <c r="H1444" i="1"/>
  <c r="D1444" i="1"/>
  <c r="C1444" i="1"/>
  <c r="D1443" i="1"/>
  <c r="C1443" i="1"/>
  <c r="H1442" i="1"/>
  <c r="D1442" i="1"/>
  <c r="C1442" i="1"/>
  <c r="D1441" i="1"/>
  <c r="C1441" i="1"/>
  <c r="H1440" i="1"/>
  <c r="D1440" i="1"/>
  <c r="C1440" i="1"/>
  <c r="D1439" i="1"/>
  <c r="C1439" i="1"/>
  <c r="D1438" i="1"/>
  <c r="G1438" i="1" s="1"/>
  <c r="C1438" i="1"/>
  <c r="H1438" i="1" s="1"/>
  <c r="G1437" i="1"/>
  <c r="D1437" i="1"/>
  <c r="C1437" i="1"/>
  <c r="H1437" i="1" s="1"/>
  <c r="D1436" i="1"/>
  <c r="G1434" i="1"/>
  <c r="D1434" i="1"/>
  <c r="C1434" i="1"/>
  <c r="D1433" i="1"/>
  <c r="G1433" i="1" s="1"/>
  <c r="C1433" i="1"/>
  <c r="D1432" i="1"/>
  <c r="G1432" i="1" s="1"/>
  <c r="C1432" i="1"/>
  <c r="H1432" i="1" s="1"/>
  <c r="G1431" i="1"/>
  <c r="D1431" i="1"/>
  <c r="C1431" i="1"/>
  <c r="H1431" i="1" s="1"/>
  <c r="G1430" i="1"/>
  <c r="D1430" i="1"/>
  <c r="C1430" i="1"/>
  <c r="D1429" i="1"/>
  <c r="G1429" i="1" s="1"/>
  <c r="C1429" i="1"/>
  <c r="D1428" i="1"/>
  <c r="G1428" i="1" s="1"/>
  <c r="C1428" i="1"/>
  <c r="H1428" i="1" s="1"/>
  <c r="G1427" i="1"/>
  <c r="D1427" i="1"/>
  <c r="C1427" i="1"/>
  <c r="H1427" i="1" s="1"/>
  <c r="G1426" i="1"/>
  <c r="D1426" i="1"/>
  <c r="C1426" i="1"/>
  <c r="D1425" i="1"/>
  <c r="G1425" i="1" s="1"/>
  <c r="C1425" i="1"/>
  <c r="D1424" i="1"/>
  <c r="C1424" i="1"/>
  <c r="C1423" i="1"/>
  <c r="G1422" i="1"/>
  <c r="D1422" i="1"/>
  <c r="C1422" i="1"/>
  <c r="D1421" i="1"/>
  <c r="G1421" i="1" s="1"/>
  <c r="C1421" i="1"/>
  <c r="D1420" i="1"/>
  <c r="C1420" i="1"/>
  <c r="D1419" i="1"/>
  <c r="C1419" i="1"/>
  <c r="H1419" i="1" s="1"/>
  <c r="G1418" i="1"/>
  <c r="D1418" i="1"/>
  <c r="C1418" i="1"/>
  <c r="D1417" i="1"/>
  <c r="G1417" i="1" s="1"/>
  <c r="C1417" i="1"/>
  <c r="D1416" i="1"/>
  <c r="C1416" i="1"/>
  <c r="D1415" i="1"/>
  <c r="C1415" i="1"/>
  <c r="H1415" i="1" s="1"/>
  <c r="G1414" i="1"/>
  <c r="D1414" i="1"/>
  <c r="C1414" i="1"/>
  <c r="D1413" i="1"/>
  <c r="G1413" i="1" s="1"/>
  <c r="C1413" i="1"/>
  <c r="D1412" i="1"/>
  <c r="C1412" i="1"/>
  <c r="D1411" i="1"/>
  <c r="C1411" i="1"/>
  <c r="H1411" i="1" s="1"/>
  <c r="G1410" i="1"/>
  <c r="D1410" i="1"/>
  <c r="C1410" i="1"/>
  <c r="D1409" i="1"/>
  <c r="G1409" i="1" s="1"/>
  <c r="C1409" i="1"/>
  <c r="D1408" i="1"/>
  <c r="D1407" i="1"/>
  <c r="C1407" i="1"/>
  <c r="H1407" i="1" s="1"/>
  <c r="G1406" i="1"/>
  <c r="D1406" i="1"/>
  <c r="C1406" i="1"/>
  <c r="D1405" i="1"/>
  <c r="G1405" i="1" s="1"/>
  <c r="C1405" i="1"/>
  <c r="D1404" i="1"/>
  <c r="C1404" i="1"/>
  <c r="D1403" i="1"/>
  <c r="C1403" i="1"/>
  <c r="H1403" i="1" s="1"/>
  <c r="G1402" i="1"/>
  <c r="D1402" i="1"/>
  <c r="C1402" i="1"/>
  <c r="D1401" i="1"/>
  <c r="G1401" i="1" s="1"/>
  <c r="C1401" i="1"/>
  <c r="D1400" i="1"/>
  <c r="C1400" i="1"/>
  <c r="D1399" i="1"/>
  <c r="C1399" i="1"/>
  <c r="H1399" i="1" s="1"/>
  <c r="G1398" i="1"/>
  <c r="D1398" i="1"/>
  <c r="C1398" i="1"/>
  <c r="D1397" i="1"/>
  <c r="G1397" i="1" s="1"/>
  <c r="C1397" i="1"/>
  <c r="D1396" i="1"/>
  <c r="C1396" i="1"/>
  <c r="D1395" i="1"/>
  <c r="C1395" i="1"/>
  <c r="H1395" i="1" s="1"/>
  <c r="G1394" i="1"/>
  <c r="D1394" i="1"/>
  <c r="C1394" i="1"/>
  <c r="D1393" i="1"/>
  <c r="G1393" i="1" s="1"/>
  <c r="C1393" i="1"/>
  <c r="D1392" i="1"/>
  <c r="C1392" i="1"/>
  <c r="D1391" i="1"/>
  <c r="C1391" i="1"/>
  <c r="G1390" i="1"/>
  <c r="D1390" i="1"/>
  <c r="C1390" i="1"/>
  <c r="G1389"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H1258" i="1"/>
  <c r="D1258" i="1"/>
  <c r="C1258" i="1"/>
  <c r="D1257" i="1"/>
  <c r="H1257" i="1" s="1"/>
  <c r="C1257" i="1"/>
  <c r="D1256" i="1"/>
  <c r="C1256" i="1"/>
  <c r="G1256" i="1" s="1"/>
  <c r="D1255" i="1"/>
  <c r="C1255" i="1"/>
  <c r="G1255" i="1" s="1"/>
  <c r="H1254" i="1"/>
  <c r="D1254" i="1"/>
  <c r="C1254" i="1"/>
  <c r="D1253" i="1"/>
  <c r="H1253" i="1" s="1"/>
  <c r="C1253" i="1"/>
  <c r="D1252" i="1"/>
  <c r="C1252" i="1"/>
  <c r="G1252" i="1" s="1"/>
  <c r="D1251" i="1"/>
  <c r="C1251" i="1"/>
  <c r="G1251" i="1" s="1"/>
  <c r="H1250" i="1"/>
  <c r="D1250" i="1"/>
  <c r="C1250" i="1"/>
  <c r="D1249" i="1"/>
  <c r="H1249" i="1" s="1"/>
  <c r="C1249" i="1"/>
  <c r="D1248" i="1"/>
  <c r="C1248" i="1"/>
  <c r="G1248" i="1" s="1"/>
  <c r="D1247" i="1"/>
  <c r="C1247" i="1"/>
  <c r="G1247" i="1" s="1"/>
  <c r="H1246" i="1"/>
  <c r="D1246" i="1"/>
  <c r="C1246" i="1"/>
  <c r="D1245" i="1"/>
  <c r="H1245" i="1" s="1"/>
  <c r="C1245" i="1"/>
  <c r="D1244" i="1"/>
  <c r="C1244" i="1"/>
  <c r="G1244" i="1" s="1"/>
  <c r="D1243" i="1"/>
  <c r="C1243" i="1"/>
  <c r="G1243" i="1" s="1"/>
  <c r="H1242" i="1"/>
  <c r="D1242" i="1"/>
  <c r="C1242" i="1"/>
  <c r="D1241" i="1"/>
  <c r="H1241" i="1" s="1"/>
  <c r="C1241" i="1"/>
  <c r="D1240" i="1"/>
  <c r="C1240" i="1"/>
  <c r="G1240" i="1" s="1"/>
  <c r="D1239" i="1"/>
  <c r="C1239" i="1"/>
  <c r="G1239" i="1" s="1"/>
  <c r="H1238" i="1"/>
  <c r="D1238" i="1"/>
  <c r="C1238" i="1"/>
  <c r="D1237" i="1"/>
  <c r="H1237" i="1" s="1"/>
  <c r="C1237" i="1"/>
  <c r="D1236" i="1"/>
  <c r="C1236" i="1"/>
  <c r="G1236" i="1" s="1"/>
  <c r="D1235" i="1"/>
  <c r="H1234" i="1"/>
  <c r="D1234" i="1"/>
  <c r="C1234" i="1"/>
  <c r="D1233" i="1"/>
  <c r="H1233" i="1" s="1"/>
  <c r="C1233" i="1"/>
  <c r="D1232" i="1"/>
  <c r="C1232" i="1"/>
  <c r="G1232" i="1" s="1"/>
  <c r="D1231" i="1"/>
  <c r="C1231" i="1"/>
  <c r="G1231" i="1" s="1"/>
  <c r="H1230" i="1"/>
  <c r="D1230" i="1"/>
  <c r="C1230" i="1"/>
  <c r="D1229" i="1"/>
  <c r="H1229" i="1" s="1"/>
  <c r="C1229" i="1"/>
  <c r="D1228" i="1"/>
  <c r="C1228" i="1"/>
  <c r="G1228" i="1" s="1"/>
  <c r="D1227" i="1"/>
  <c r="C1227" i="1"/>
  <c r="G1227" i="1" s="1"/>
  <c r="H1226" i="1"/>
  <c r="D1226" i="1"/>
  <c r="C1226" i="1"/>
  <c r="D1225" i="1"/>
  <c r="H1225" i="1" s="1"/>
  <c r="C1225" i="1"/>
  <c r="D1224" i="1"/>
  <c r="C1224" i="1"/>
  <c r="G1224" i="1" s="1"/>
  <c r="D1223" i="1"/>
  <c r="C1223" i="1"/>
  <c r="G1223" i="1" s="1"/>
  <c r="D1222" i="1"/>
  <c r="D1221" i="1"/>
  <c r="H1221" i="1" s="1"/>
  <c r="C1221" i="1"/>
  <c r="D1220" i="1"/>
  <c r="C1220" i="1"/>
  <c r="G1220" i="1" s="1"/>
  <c r="D1219" i="1"/>
  <c r="C1219" i="1"/>
  <c r="G1219" i="1" s="1"/>
  <c r="H1218" i="1"/>
  <c r="D1218" i="1"/>
  <c r="C1218" i="1"/>
  <c r="D1217" i="1"/>
  <c r="H1217" i="1" s="1"/>
  <c r="C1217" i="1"/>
  <c r="D1216" i="1"/>
  <c r="C1216" i="1"/>
  <c r="G1216" i="1" s="1"/>
  <c r="D1215" i="1"/>
  <c r="D1214" i="1"/>
  <c r="D1213" i="1"/>
  <c r="H1213" i="1" s="1"/>
  <c r="C1213" i="1"/>
  <c r="D1212" i="1"/>
  <c r="C1212" i="1"/>
  <c r="G1212" i="1" s="1"/>
  <c r="D1211" i="1"/>
  <c r="C1211" i="1"/>
  <c r="G1211" i="1" s="1"/>
  <c r="H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D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D784" i="1"/>
  <c r="G784" i="1" s="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H644" i="1"/>
  <c r="G644" i="1"/>
  <c r="D644" i="1"/>
  <c r="C644" i="1"/>
  <c r="D643" i="1"/>
  <c r="H643" i="1" s="1"/>
  <c r="C643" i="1"/>
  <c r="H642" i="1"/>
  <c r="G642" i="1"/>
  <c r="D642" i="1"/>
  <c r="C642" i="1"/>
  <c r="G641" i="1"/>
  <c r="D641" i="1"/>
  <c r="H641" i="1" s="1"/>
  <c r="C641" i="1"/>
  <c r="C637" i="1"/>
  <c r="G632"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C412" i="1"/>
  <c r="C411" i="1"/>
  <c r="D406" i="1"/>
  <c r="H406" i="1" s="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D290" i="1"/>
  <c r="H290" i="1" s="1"/>
  <c r="C290" i="1"/>
  <c r="D289" i="1"/>
  <c r="H289" i="1" s="1"/>
  <c r="C289" i="1"/>
  <c r="D288" i="1"/>
  <c r="H288" i="1" s="1"/>
  <c r="C288" i="1"/>
  <c r="C284" i="1"/>
  <c r="C283" i="1"/>
  <c r="H282" i="1"/>
  <c r="G282" i="1"/>
  <c r="D282" i="1"/>
  <c r="C282"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G241" i="1"/>
  <c r="D241" i="1"/>
  <c r="H241" i="1" s="1"/>
  <c r="C241" i="1"/>
  <c r="G240" i="1"/>
  <c r="D240" i="1"/>
  <c r="H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G191" i="1" s="1"/>
  <c r="C191" i="1"/>
  <c r="H190" i="1"/>
  <c r="G190" i="1"/>
  <c r="D190" i="1"/>
  <c r="C190" i="1"/>
  <c r="H189" i="1"/>
  <c r="G189" i="1"/>
  <c r="D189" i="1"/>
  <c r="C189" i="1"/>
  <c r="H188" i="1"/>
  <c r="G188" i="1"/>
  <c r="D188" i="1"/>
  <c r="C188" i="1"/>
  <c r="H187" i="1"/>
  <c r="G187" i="1"/>
  <c r="D187" i="1"/>
  <c r="C187" i="1"/>
  <c r="H186" i="1"/>
  <c r="D186" i="1"/>
  <c r="G186" i="1" s="1"/>
  <c r="C186" i="1"/>
  <c r="H185" i="1"/>
  <c r="G185" i="1"/>
  <c r="D185" i="1"/>
  <c r="C185"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D173" i="1"/>
  <c r="G173" i="1" s="1"/>
  <c r="C173" i="1"/>
  <c r="H172" i="1"/>
  <c r="G172" i="1"/>
  <c r="D172" i="1"/>
  <c r="C172" i="1"/>
  <c r="D171" i="1"/>
  <c r="H171" i="1" s="1"/>
  <c r="C171" i="1"/>
  <c r="D170" i="1"/>
  <c r="G170" i="1" s="1"/>
  <c r="C170" i="1"/>
  <c r="H169" i="1"/>
  <c r="G169" i="1"/>
  <c r="D169" i="1"/>
  <c r="C169" i="1"/>
  <c r="H168" i="1"/>
  <c r="D168" i="1"/>
  <c r="G168" i="1" s="1"/>
  <c r="C168" i="1"/>
  <c r="D167" i="1"/>
  <c r="G167" i="1" s="1"/>
  <c r="C167" i="1"/>
  <c r="H166" i="1"/>
  <c r="D166" i="1"/>
  <c r="G166" i="1" s="1"/>
  <c r="C166" i="1"/>
  <c r="C165" i="1"/>
  <c r="H164" i="1"/>
  <c r="G164" i="1"/>
  <c r="D164" i="1"/>
  <c r="C164" i="1"/>
  <c r="H163" i="1"/>
  <c r="G163" i="1"/>
  <c r="D163" i="1"/>
  <c r="C163" i="1"/>
  <c r="H162" i="1"/>
  <c r="D162" i="1"/>
  <c r="G162" i="1" s="1"/>
  <c r="C162" i="1"/>
  <c r="H161" i="1"/>
  <c r="D161" i="1"/>
  <c r="C161" i="1"/>
  <c r="C160" i="1"/>
  <c r="H158" i="1"/>
  <c r="G158" i="1"/>
  <c r="D158" i="1"/>
  <c r="C158" i="1"/>
  <c r="H157" i="1"/>
  <c r="G157" i="1"/>
  <c r="D157" i="1"/>
  <c r="C157" i="1"/>
  <c r="H156" i="1"/>
  <c r="G156" i="1"/>
  <c r="D156" i="1"/>
  <c r="C156" i="1"/>
  <c r="H155" i="1"/>
  <c r="G155" i="1"/>
  <c r="D155" i="1"/>
  <c r="C155" i="1"/>
  <c r="H154" i="1"/>
  <c r="D154" i="1"/>
  <c r="G154" i="1" s="1"/>
  <c r="C154" i="1"/>
  <c r="H153" i="1"/>
  <c r="G153" i="1"/>
  <c r="D153" i="1"/>
  <c r="C153" i="1"/>
  <c r="H152" i="1"/>
  <c r="G152" i="1"/>
  <c r="D152" i="1"/>
  <c r="C152" i="1"/>
  <c r="H151" i="1"/>
  <c r="G151" i="1"/>
  <c r="D151" i="1"/>
  <c r="C151" i="1"/>
  <c r="H150"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D76" i="1"/>
  <c r="G76" i="1" s="1"/>
  <c r="C76" i="1"/>
  <c r="H75" i="1"/>
  <c r="G75" i="1"/>
  <c r="D75" i="1"/>
  <c r="C75" i="1"/>
  <c r="H74" i="1"/>
  <c r="D74" i="1"/>
  <c r="G74" i="1" s="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85" i="9" l="1"/>
  <c r="B285" i="9" s="1"/>
  <c r="E295" i="9"/>
  <c r="B295" i="9" s="1"/>
  <c r="E299" i="9"/>
  <c r="B299" i="9" s="1"/>
  <c r="E27" i="9"/>
  <c r="B27" i="9" s="1"/>
  <c r="E297" i="9"/>
  <c r="B297" i="9" s="1"/>
  <c r="E292" i="9"/>
  <c r="B292" i="9" s="1"/>
  <c r="G171" i="1"/>
  <c r="H170" i="1"/>
  <c r="H1502" i="1"/>
  <c r="D24" i="8"/>
  <c r="C1499" i="1" s="1"/>
  <c r="G1499" i="1" s="1"/>
  <c r="C1483" i="1"/>
  <c r="G1483" i="1" s="1"/>
  <c r="E286" i="9"/>
  <c r="B286" i="9" s="1"/>
  <c r="E32" i="9"/>
  <c r="B32" i="9" s="1"/>
  <c r="E287" i="9"/>
  <c r="B287" i="9" s="1"/>
  <c r="G406" i="1"/>
  <c r="G404" i="1"/>
  <c r="G281" i="1"/>
  <c r="H284" i="1"/>
  <c r="G284" i="1"/>
  <c r="G283" i="1"/>
  <c r="H283" i="1"/>
  <c r="G290" i="1"/>
  <c r="G1520" i="1"/>
  <c r="G1504" i="1"/>
  <c r="H1485" i="1"/>
  <c r="D43" i="8"/>
  <c r="C1518" i="1" s="1"/>
  <c r="G1486" i="1"/>
  <c r="G1501" i="1"/>
  <c r="G1481" i="1"/>
  <c r="H1481" i="1"/>
  <c r="G1482" i="1"/>
  <c r="E41" i="9"/>
  <c r="B41" i="9" s="1"/>
  <c r="E38" i="9"/>
  <c r="G647" i="1"/>
  <c r="G649" i="1"/>
  <c r="G643" i="1"/>
  <c r="G645" i="1"/>
  <c r="H378" i="1"/>
  <c r="G378" i="1"/>
  <c r="F383" i="4"/>
  <c r="G364" i="1"/>
  <c r="H364" i="1"/>
  <c r="E363" i="4"/>
  <c r="D358" i="1" s="1"/>
  <c r="F369" i="4"/>
  <c r="H167" i="1"/>
  <c r="G206" i="1"/>
  <c r="G209" i="1"/>
  <c r="H191" i="1"/>
  <c r="G184" i="1"/>
  <c r="H184" i="1"/>
  <c r="F188" i="4"/>
  <c r="E42" i="9"/>
  <c r="H173" i="1"/>
  <c r="H165" i="1"/>
  <c r="G161" i="1"/>
  <c r="G160" i="1"/>
  <c r="G148" i="1"/>
  <c r="H148" i="1"/>
  <c r="D149" i="1"/>
  <c r="H102" i="1"/>
  <c r="G102" i="1"/>
  <c r="G108" i="1"/>
  <c r="G113" i="1"/>
  <c r="F217" i="9"/>
  <c r="B217" i="9" s="1"/>
  <c r="G129" i="1"/>
  <c r="H129" i="1"/>
  <c r="F134" i="4"/>
  <c r="D130" i="1"/>
  <c r="G73" i="1"/>
  <c r="H73" i="1"/>
  <c r="E50" i="4"/>
  <c r="D46" i="1" s="1"/>
  <c r="F68" i="4"/>
  <c r="E30" i="9"/>
  <c r="B30" i="9" s="1"/>
  <c r="G289" i="1"/>
  <c r="D411" i="1"/>
  <c r="G412" i="1"/>
  <c r="H412" i="1"/>
  <c r="E643" i="4"/>
  <c r="D637" i="1" s="1"/>
  <c r="E644" i="4"/>
  <c r="D638" i="1" s="1"/>
  <c r="G288" i="1"/>
  <c r="E300" i="9"/>
  <c r="B300" i="9" s="1"/>
  <c r="E293" i="9"/>
  <c r="B293" i="9" s="1"/>
  <c r="E302" i="9"/>
  <c r="B302" i="9" s="1"/>
  <c r="H1400" i="1"/>
  <c r="G1400" i="1"/>
  <c r="H1416" i="1"/>
  <c r="G1416" i="1"/>
  <c r="J1439" i="1"/>
  <c r="G1439" i="1"/>
  <c r="H1499" i="1"/>
  <c r="F273" i="4"/>
  <c r="D263" i="4"/>
  <c r="G290" i="9"/>
  <c r="E290" i="9" s="1"/>
  <c r="B290" i="9" s="1"/>
  <c r="D146" i="5"/>
  <c r="F149" i="5"/>
  <c r="G315" i="9"/>
  <c r="E315" i="9" s="1"/>
  <c r="H29" i="3"/>
  <c r="C1436" i="1"/>
  <c r="I31" i="3"/>
  <c r="D1469" i="1"/>
  <c r="I35" i="3"/>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92" i="1"/>
  <c r="G1392" i="1"/>
  <c r="H1404" i="1"/>
  <c r="G1404" i="1"/>
  <c r="H1420" i="1"/>
  <c r="G1420" i="1"/>
  <c r="H1424" i="1"/>
  <c r="G1424" i="1"/>
  <c r="J1441" i="1"/>
  <c r="G1441" i="1"/>
  <c r="H1470" i="1"/>
  <c r="G1470" i="1"/>
  <c r="H1478" i="1"/>
  <c r="G1478" i="1"/>
  <c r="J1478" i="1"/>
  <c r="H1496" i="1"/>
  <c r="G1496" i="1"/>
  <c r="C1127" i="1"/>
  <c r="C1142" i="1"/>
  <c r="G1210" i="1"/>
  <c r="H1212" i="1"/>
  <c r="H1216" i="1"/>
  <c r="G1218" i="1"/>
  <c r="H1220" i="1"/>
  <c r="H1224" i="1"/>
  <c r="G1226" i="1"/>
  <c r="H1228" i="1"/>
  <c r="G1230" i="1"/>
  <c r="H1232" i="1"/>
  <c r="G1234" i="1"/>
  <c r="H1236" i="1"/>
  <c r="G1238" i="1"/>
  <c r="H1240" i="1"/>
  <c r="G1242" i="1"/>
  <c r="H1244" i="1"/>
  <c r="G1246" i="1"/>
  <c r="H1248" i="1"/>
  <c r="G1250" i="1"/>
  <c r="H1252" i="1"/>
  <c r="G1254" i="1"/>
  <c r="H1256" i="1"/>
  <c r="G1258" i="1"/>
  <c r="J1443" i="1"/>
  <c r="G1443" i="1"/>
  <c r="H1515" i="1"/>
  <c r="G1515" i="1"/>
  <c r="H1211" i="1"/>
  <c r="G1213" i="1"/>
  <c r="G1217" i="1"/>
  <c r="H1219" i="1"/>
  <c r="G1221" i="1"/>
  <c r="H1223" i="1"/>
  <c r="G1225" i="1"/>
  <c r="H1227" i="1"/>
  <c r="G1229" i="1"/>
  <c r="H1231" i="1"/>
  <c r="G1233" i="1"/>
  <c r="G1237" i="1"/>
  <c r="H1239" i="1"/>
  <c r="G1241" i="1"/>
  <c r="H1243" i="1"/>
  <c r="G1245" i="1"/>
  <c r="H1247" i="1"/>
  <c r="G1249" i="1"/>
  <c r="H1251" i="1"/>
  <c r="G1253" i="1"/>
  <c r="H1255" i="1"/>
  <c r="G1257"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1" i="1"/>
  <c r="G1391" i="1"/>
  <c r="H1396" i="1"/>
  <c r="G1396" i="1"/>
  <c r="H1412" i="1"/>
  <c r="G1412" i="1"/>
  <c r="H1476" i="1"/>
  <c r="G1476" i="1"/>
  <c r="J1476" i="1"/>
  <c r="H1480" i="1"/>
  <c r="G1480" i="1"/>
  <c r="H1512" i="1"/>
  <c r="G1512" i="1"/>
  <c r="G1528" i="1"/>
  <c r="H1528" i="1"/>
  <c r="G1536" i="1"/>
  <c r="H1536" i="1"/>
  <c r="G1544" i="1"/>
  <c r="H1544" i="1"/>
  <c r="G1552" i="1"/>
  <c r="H1552" i="1"/>
  <c r="G1560" i="1"/>
  <c r="H1560" i="1"/>
  <c r="G1568" i="1"/>
  <c r="H1568" i="1"/>
  <c r="G1576" i="1"/>
  <c r="H1576" i="1"/>
  <c r="F516" i="4"/>
  <c r="D515" i="4"/>
  <c r="F605" i="4"/>
  <c r="D593" i="4"/>
  <c r="H1423" i="1"/>
  <c r="H1487" i="1"/>
  <c r="G1487" i="1"/>
  <c r="H1503" i="1"/>
  <c r="G1503" i="1"/>
  <c r="H1525" i="1"/>
  <c r="G1525" i="1"/>
  <c r="H1533" i="1"/>
  <c r="G1533" i="1"/>
  <c r="H1541" i="1"/>
  <c r="G1541" i="1"/>
  <c r="H1549" i="1"/>
  <c r="G1549" i="1"/>
  <c r="H1557" i="1"/>
  <c r="G1557" i="1"/>
  <c r="H1565" i="1"/>
  <c r="G1565" i="1"/>
  <c r="H1573" i="1"/>
  <c r="G1573" i="1"/>
  <c r="H21" i="9"/>
  <c r="F152" i="4"/>
  <c r="G21" i="9"/>
  <c r="F164" i="4"/>
  <c r="D163" i="4"/>
  <c r="F29" i="5"/>
  <c r="D12" i="5"/>
  <c r="H1390" i="1"/>
  <c r="H1394" i="1"/>
  <c r="H1398" i="1"/>
  <c r="H1402" i="1"/>
  <c r="H1406" i="1"/>
  <c r="H1410" i="1"/>
  <c r="H1414" i="1"/>
  <c r="H1418" i="1"/>
  <c r="H1422" i="1"/>
  <c r="H1426" i="1"/>
  <c r="H1430" i="1"/>
  <c r="H1434" i="1"/>
  <c r="H1446" i="1"/>
  <c r="G1446" i="1"/>
  <c r="I1446" i="1" s="1"/>
  <c r="H1448" i="1"/>
  <c r="G1448" i="1"/>
  <c r="I1448" i="1" s="1"/>
  <c r="H1450" i="1"/>
  <c r="G1450" i="1"/>
  <c r="I1450" i="1" s="1"/>
  <c r="H1452" i="1"/>
  <c r="G1452" i="1"/>
  <c r="I1452" i="1" s="1"/>
  <c r="H1456" i="1"/>
  <c r="G1456" i="1"/>
  <c r="I1456" i="1" s="1"/>
  <c r="H1458" i="1"/>
  <c r="G1458" i="1"/>
  <c r="I1458" i="1" s="1"/>
  <c r="H1460" i="1"/>
  <c r="G1460" i="1"/>
  <c r="I1460" i="1" s="1"/>
  <c r="H1463" i="1"/>
  <c r="G1463" i="1"/>
  <c r="I1463" i="1" s="1"/>
  <c r="H1465" i="1"/>
  <c r="G1465" i="1"/>
  <c r="I1465" i="1" s="1"/>
  <c r="H1467" i="1"/>
  <c r="G1467" i="1"/>
  <c r="I1467" i="1" s="1"/>
  <c r="H1469" i="1"/>
  <c r="G1469" i="1"/>
  <c r="H1471" i="1"/>
  <c r="G1471" i="1"/>
  <c r="I1471" i="1" s="1"/>
  <c r="H1473" i="1"/>
  <c r="G1473" i="1"/>
  <c r="I1473" i="1" s="1"/>
  <c r="H1475" i="1"/>
  <c r="G1475" i="1"/>
  <c r="I1477" i="1"/>
  <c r="I1479" i="1"/>
  <c r="G1484" i="1"/>
  <c r="H1491" i="1"/>
  <c r="G1491" i="1"/>
  <c r="G1500" i="1"/>
  <c r="H1507" i="1"/>
  <c r="G1507" i="1"/>
  <c r="G1516" i="1"/>
  <c r="H1519" i="1"/>
  <c r="G1519" i="1"/>
  <c r="F106" i="4"/>
  <c r="F219" i="4"/>
  <c r="D215" i="4"/>
  <c r="F345" i="4"/>
  <c r="D344" i="4"/>
  <c r="F568" i="4"/>
  <c r="D567" i="4"/>
  <c r="H1389" i="1"/>
  <c r="H1393" i="1"/>
  <c r="G1395" i="1"/>
  <c r="H1397" i="1"/>
  <c r="G1399" i="1"/>
  <c r="H1401" i="1"/>
  <c r="G1403" i="1"/>
  <c r="H1405" i="1"/>
  <c r="G1407" i="1"/>
  <c r="H1409" i="1"/>
  <c r="G1411" i="1"/>
  <c r="H1413" i="1"/>
  <c r="G1415" i="1"/>
  <c r="H1417" i="1"/>
  <c r="G1419" i="1"/>
  <c r="H1421" i="1"/>
  <c r="G1423" i="1"/>
  <c r="H1425" i="1"/>
  <c r="H1429" i="1"/>
  <c r="H1433" i="1"/>
  <c r="H1439" i="1"/>
  <c r="G1440" i="1"/>
  <c r="I1440" i="1" s="1"/>
  <c r="J1440" i="1"/>
  <c r="H1441" i="1"/>
  <c r="G1442" i="1"/>
  <c r="I1442" i="1" s="1"/>
  <c r="J1442" i="1"/>
  <c r="H1443" i="1"/>
  <c r="G1444" i="1"/>
  <c r="I1444" i="1" s="1"/>
  <c r="J1444" i="1"/>
  <c r="J1445" i="1"/>
  <c r="H1495" i="1"/>
  <c r="G1495" i="1"/>
  <c r="H1511" i="1"/>
  <c r="G1511" i="1"/>
  <c r="H1522" i="1"/>
  <c r="G1522" i="1"/>
  <c r="H1530" i="1"/>
  <c r="G1530" i="1"/>
  <c r="H1538" i="1"/>
  <c r="G1538" i="1"/>
  <c r="H1546" i="1"/>
  <c r="G1546" i="1"/>
  <c r="H1554" i="1"/>
  <c r="G1554" i="1"/>
  <c r="H1562" i="1"/>
  <c r="G1562" i="1"/>
  <c r="H1570" i="1"/>
  <c r="G1570" i="1"/>
  <c r="H1578" i="1"/>
  <c r="G1578" i="1"/>
  <c r="F8" i="4"/>
  <c r="D7" i="4"/>
  <c r="E224" i="4"/>
  <c r="D220" i="1" s="1"/>
  <c r="F299" i="4"/>
  <c r="D298" i="4"/>
  <c r="E420" i="4"/>
  <c r="F626" i="4"/>
  <c r="D625" i="4"/>
  <c r="H1445" i="1"/>
  <c r="E7" i="4"/>
  <c r="D50" i="4"/>
  <c r="F77" i="4"/>
  <c r="D82" i="4"/>
  <c r="F125" i="4"/>
  <c r="F140" i="4"/>
  <c r="D139" i="4"/>
  <c r="E163" i="4"/>
  <c r="D159" i="1" s="1"/>
  <c r="D311" i="4"/>
  <c r="D351" i="4"/>
  <c r="F397" i="4"/>
  <c r="D396" i="4"/>
  <c r="D472" i="4"/>
  <c r="E515" i="4"/>
  <c r="D509" i="1" s="1"/>
  <c r="E567" i="4"/>
  <c r="D561" i="1" s="1"/>
  <c r="G143" i="9"/>
  <c r="E143" i="9" s="1"/>
  <c r="B143" i="9" s="1"/>
  <c r="F603" i="4"/>
  <c r="G289" i="9"/>
  <c r="E289" i="9" s="1"/>
  <c r="B289" i="9" s="1"/>
  <c r="F88" i="5"/>
  <c r="D87" i="5"/>
  <c r="G310" i="9"/>
  <c r="E310" i="9" s="1"/>
  <c r="B310" i="9" s="1"/>
  <c r="F206" i="5"/>
  <c r="F159" i="4"/>
  <c r="F169" i="4"/>
  <c r="D196" i="4"/>
  <c r="E298" i="4"/>
  <c r="D363" i="4"/>
  <c r="F422" i="4"/>
  <c r="D421" i="4"/>
  <c r="D528" i="4"/>
  <c r="D580" i="4"/>
  <c r="D78" i="5"/>
  <c r="D134" i="5"/>
  <c r="D245" i="5"/>
  <c r="F133" i="4"/>
  <c r="F153" i="4"/>
  <c r="D644" i="4"/>
  <c r="F417" i="4"/>
  <c r="D484" i="4"/>
  <c r="E12" i="5"/>
  <c r="D990" i="1" s="1"/>
  <c r="I24" i="3"/>
  <c r="E141" i="6"/>
  <c r="M213" i="9"/>
  <c r="G280" i="9"/>
  <c r="E280" i="9" s="1"/>
  <c r="B280" i="9" s="1"/>
  <c r="G279" i="9"/>
  <c r="E279" i="9" s="1"/>
  <c r="B279"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3" i="9"/>
  <c r="E163" i="9" s="1"/>
  <c r="B163" i="9" s="1"/>
  <c r="G211" i="9"/>
  <c r="E211" i="9" s="1"/>
  <c r="B211" i="9" s="1"/>
  <c r="G207" i="9"/>
  <c r="E207" i="9" s="1"/>
  <c r="B207" i="9" s="1"/>
  <c r="G203" i="9"/>
  <c r="E203" i="9" s="1"/>
  <c r="B203" i="9" s="1"/>
  <c r="G199" i="9"/>
  <c r="E199" i="9" s="1"/>
  <c r="B199" i="9" s="1"/>
  <c r="G195" i="9"/>
  <c r="E195" i="9" s="1"/>
  <c r="B195" i="9" s="1"/>
  <c r="G191" i="9"/>
  <c r="E191" i="9" s="1"/>
  <c r="B191" i="9" s="1"/>
  <c r="G187" i="9"/>
  <c r="E187" i="9" s="1"/>
  <c r="B187" i="9" s="1"/>
  <c r="H165" i="9"/>
  <c r="G164" i="9"/>
  <c r="E164" i="9" s="1"/>
  <c r="B164" i="9" s="1"/>
  <c r="G165" i="9"/>
  <c r="E165" i="9" s="1"/>
  <c r="B165" i="9" s="1"/>
  <c r="G161" i="9"/>
  <c r="E161" i="9" s="1"/>
  <c r="B161" i="9" s="1"/>
  <c r="G212" i="9"/>
  <c r="E212" i="9" s="1"/>
  <c r="B212" i="9" s="1"/>
  <c r="G208" i="9"/>
  <c r="E208" i="9" s="1"/>
  <c r="B208" i="9" s="1"/>
  <c r="G204" i="9"/>
  <c r="E204" i="9" s="1"/>
  <c r="B204" i="9" s="1"/>
  <c r="G200" i="9"/>
  <c r="E200" i="9" s="1"/>
  <c r="B200" i="9" s="1"/>
  <c r="G196" i="9"/>
  <c r="E196" i="9" s="1"/>
  <c r="B196" i="9" s="1"/>
  <c r="L192" i="9"/>
  <c r="F192" i="9" s="1"/>
  <c r="G190" i="9"/>
  <c r="E190" i="9" s="1"/>
  <c r="B190" i="9" s="1"/>
  <c r="G186" i="9"/>
  <c r="E186" i="9" s="1"/>
  <c r="B186" i="9" s="1"/>
  <c r="G166" i="9"/>
  <c r="G162" i="9"/>
  <c r="E162" i="9" s="1"/>
  <c r="B162" i="9" s="1"/>
  <c r="I10" i="9"/>
  <c r="D114" i="6"/>
  <c r="B26" i="9"/>
  <c r="B34" i="9"/>
  <c r="B42" i="9"/>
  <c r="B50" i="9"/>
  <c r="B58" i="9"/>
  <c r="B66" i="9"/>
  <c r="B74" i="9"/>
  <c r="B82" i="9"/>
  <c r="B90" i="9"/>
  <c r="B98" i="9"/>
  <c r="D190" i="5"/>
  <c r="D176" i="5" s="1"/>
  <c r="D238" i="5"/>
  <c r="D258" i="5"/>
  <c r="D5" i="6"/>
  <c r="D89" i="6"/>
  <c r="E87" i="5"/>
  <c r="D1065" i="1" s="1"/>
  <c r="E176" i="5"/>
  <c r="F177" i="5"/>
  <c r="B22" i="9"/>
  <c r="B38" i="9"/>
  <c r="B46" i="9"/>
  <c r="B54" i="9"/>
  <c r="B62" i="9"/>
  <c r="B70" i="9"/>
  <c r="B78" i="9"/>
  <c r="B86" i="9"/>
  <c r="B94" i="9"/>
  <c r="B130" i="9"/>
  <c r="B134" i="9"/>
  <c r="B138" i="9"/>
  <c r="B142" i="9"/>
  <c r="B147" i="9"/>
  <c r="B151" i="9"/>
  <c r="B155" i="9"/>
  <c r="B159" i="9"/>
  <c r="F224" i="9"/>
  <c r="B224" i="9" s="1"/>
  <c r="B229" i="9"/>
  <c r="F240" i="9"/>
  <c r="B240" i="9" s="1"/>
  <c r="B245" i="9"/>
  <c r="F251" i="9"/>
  <c r="B251" i="9" s="1"/>
  <c r="E129" i="9"/>
  <c r="B129" i="9" s="1"/>
  <c r="E133" i="9"/>
  <c r="B133" i="9" s="1"/>
  <c r="E137" i="9"/>
  <c r="B137" i="9" s="1"/>
  <c r="E141" i="9"/>
  <c r="B141" i="9" s="1"/>
  <c r="B227" i="9"/>
  <c r="B243" i="9"/>
  <c r="F255" i="9"/>
  <c r="B255" i="9" s="1"/>
  <c r="B261" i="9"/>
  <c r="B269" i="9"/>
  <c r="B225" i="9"/>
  <c r="B233" i="9"/>
  <c r="B241" i="9"/>
  <c r="B265" i="9"/>
  <c r="E283" i="9"/>
  <c r="B283" i="9" s="1"/>
  <c r="B298" i="9"/>
  <c r="B306" i="9"/>
  <c r="F215" i="9"/>
  <c r="B215" i="9" s="1"/>
  <c r="F223" i="9"/>
  <c r="B223" i="9" s="1"/>
  <c r="F231" i="9"/>
  <c r="B231" i="9" s="1"/>
  <c r="F239" i="9"/>
  <c r="B239" i="9" s="1"/>
  <c r="F247" i="9"/>
  <c r="B247" i="9" s="1"/>
  <c r="B263" i="9"/>
  <c r="B271" i="9"/>
  <c r="B281" i="9"/>
  <c r="E296" i="9"/>
  <c r="B296" i="9" s="1"/>
  <c r="E304" i="9"/>
  <c r="B304" i="9" s="1"/>
  <c r="E308" i="9"/>
  <c r="B308" i="9" s="1"/>
  <c r="H1483" i="1" l="1"/>
  <c r="D42" i="8"/>
  <c r="G313" i="9" s="1"/>
  <c r="E313" i="9" s="1"/>
  <c r="B313" i="9" s="1"/>
  <c r="E350" i="4"/>
  <c r="D345" i="1" s="1"/>
  <c r="G149" i="1"/>
  <c r="H149" i="1"/>
  <c r="E21" i="9"/>
  <c r="B21" i="9" s="1"/>
  <c r="G130" i="1"/>
  <c r="H130" i="1"/>
  <c r="G411" i="1"/>
  <c r="H411" i="1"/>
  <c r="H637" i="1"/>
  <c r="G637" i="1"/>
  <c r="F643" i="4"/>
  <c r="H19" i="9"/>
  <c r="E19" i="9" s="1"/>
  <c r="B19" i="9" s="1"/>
  <c r="F176" i="5"/>
  <c r="H22" i="3"/>
  <c r="C1153" i="1"/>
  <c r="E166" i="9"/>
  <c r="B166" i="9" s="1"/>
  <c r="E408" i="4"/>
  <c r="D403" i="1" s="1"/>
  <c r="F245" i="5"/>
  <c r="C1222" i="1"/>
  <c r="F528" i="4"/>
  <c r="C522" i="1"/>
  <c r="D293" i="1"/>
  <c r="F351" i="4"/>
  <c r="D350" i="4"/>
  <c r="C346" i="1"/>
  <c r="F50" i="4"/>
  <c r="C46" i="1"/>
  <c r="F163" i="4"/>
  <c r="C159" i="1"/>
  <c r="F89" i="6"/>
  <c r="C1383" i="1"/>
  <c r="D141" i="6"/>
  <c r="G317" i="9" s="1"/>
  <c r="E317" i="9" s="1"/>
  <c r="F5" i="6"/>
  <c r="H24" i="3"/>
  <c r="C1299" i="1"/>
  <c r="F258" i="5"/>
  <c r="C1235" i="1"/>
  <c r="I22" i="3"/>
  <c r="D1153" i="1"/>
  <c r="E175" i="5"/>
  <c r="D1152" i="1" s="1"/>
  <c r="D237" i="5"/>
  <c r="F238" i="5"/>
  <c r="C1215" i="1"/>
  <c r="B192" i="9"/>
  <c r="I28" i="3"/>
  <c r="D1435" i="1"/>
  <c r="F484" i="4"/>
  <c r="C478" i="1"/>
  <c r="F134" i="5"/>
  <c r="C1112" i="1"/>
  <c r="D420" i="4"/>
  <c r="F421" i="4"/>
  <c r="C415" i="1"/>
  <c r="F196" i="4"/>
  <c r="C192" i="1"/>
  <c r="F472" i="4"/>
  <c r="C466" i="1"/>
  <c r="F311" i="4"/>
  <c r="C306" i="1"/>
  <c r="E6" i="4"/>
  <c r="D3" i="1"/>
  <c r="E528" i="4"/>
  <c r="G220" i="1"/>
  <c r="H220" i="1"/>
  <c r="F344" i="4"/>
  <c r="C339" i="1"/>
  <c r="E151" i="4"/>
  <c r="F593" i="4"/>
  <c r="C587" i="1"/>
  <c r="I1476" i="1"/>
  <c r="I1443" i="1"/>
  <c r="B315" i="9"/>
  <c r="E314" i="9"/>
  <c r="I10" i="3" s="1"/>
  <c r="F263" i="4"/>
  <c r="C259" i="1"/>
  <c r="F114" i="6"/>
  <c r="H27" i="3"/>
  <c r="C1408" i="1"/>
  <c r="F78" i="5"/>
  <c r="D68" i="5"/>
  <c r="C1056" i="1"/>
  <c r="F87" i="5"/>
  <c r="C1065" i="1"/>
  <c r="C391" i="1"/>
  <c r="F396" i="4"/>
  <c r="F82" i="4"/>
  <c r="C78" i="1"/>
  <c r="E635" i="4"/>
  <c r="D629" i="1" s="1"/>
  <c r="D414" i="1"/>
  <c r="D6" i="4"/>
  <c r="F7" i="4"/>
  <c r="C3" i="1"/>
  <c r="E7" i="5"/>
  <c r="F12" i="5"/>
  <c r="D7" i="5"/>
  <c r="C990" i="1"/>
  <c r="H1142" i="1"/>
  <c r="G1142" i="1"/>
  <c r="I1439" i="1"/>
  <c r="G309" i="9"/>
  <c r="E309" i="9" s="1"/>
  <c r="B309" i="9" s="1"/>
  <c r="F190" i="5"/>
  <c r="C1167" i="1"/>
  <c r="F213" i="9"/>
  <c r="B213" i="9" s="1"/>
  <c r="K1450" i="9"/>
  <c r="E68" i="5"/>
  <c r="F644" i="4"/>
  <c r="C638" i="1"/>
  <c r="F580" i="4"/>
  <c r="C574" i="1"/>
  <c r="F363" i="4"/>
  <c r="C358" i="1"/>
  <c r="C135" i="1"/>
  <c r="F139" i="4"/>
  <c r="F625" i="4"/>
  <c r="C619" i="1"/>
  <c r="F298" i="4"/>
  <c r="C293" i="1"/>
  <c r="D407" i="4"/>
  <c r="F567" i="4"/>
  <c r="C561" i="1"/>
  <c r="F215" i="4"/>
  <c r="C211" i="1"/>
  <c r="D151" i="4"/>
  <c r="F515" i="4"/>
  <c r="C509" i="1"/>
  <c r="H1127" i="1"/>
  <c r="G1127" i="1"/>
  <c r="I1478" i="1"/>
  <c r="I1441" i="1"/>
  <c r="G1518" i="1"/>
  <c r="H1518" i="1"/>
  <c r="H1436" i="1"/>
  <c r="G1436" i="1"/>
  <c r="F146" i="5"/>
  <c r="C1124" i="1"/>
  <c r="F224" i="4"/>
  <c r="G312" i="9" l="1"/>
  <c r="E312" i="9" s="1"/>
  <c r="B312" i="9" s="1"/>
  <c r="C1517" i="1"/>
  <c r="H11" i="3" s="1"/>
  <c r="I34" i="3"/>
  <c r="E407" i="4"/>
  <c r="D402" i="1" s="1"/>
  <c r="E316" i="9"/>
  <c r="B317" i="9"/>
  <c r="H638" i="1"/>
  <c r="G638" i="1"/>
  <c r="H391" i="1"/>
  <c r="G391" i="1"/>
  <c r="G211" i="1"/>
  <c r="H211" i="1"/>
  <c r="F407" i="4"/>
  <c r="C402" i="1"/>
  <c r="F7" i="5"/>
  <c r="H20" i="3"/>
  <c r="C985" i="1"/>
  <c r="D6" i="5"/>
  <c r="G78" i="1"/>
  <c r="H78" i="1"/>
  <c r="H1065" i="1"/>
  <c r="G1065" i="1"/>
  <c r="H259" i="1"/>
  <c r="G259" i="1"/>
  <c r="I17" i="3"/>
  <c r="E289" i="4"/>
  <c r="E290" i="4" s="1"/>
  <c r="D286" i="1" s="1"/>
  <c r="D147" i="1"/>
  <c r="G306" i="1"/>
  <c r="H306" i="1"/>
  <c r="H192" i="1"/>
  <c r="G192" i="1"/>
  <c r="D635" i="4"/>
  <c r="C414" i="1"/>
  <c r="F420" i="4"/>
  <c r="G1215" i="1"/>
  <c r="H1215" i="1"/>
  <c r="H1299" i="1"/>
  <c r="G1299" i="1"/>
  <c r="D408" i="4"/>
  <c r="F350" i="4"/>
  <c r="C345" i="1"/>
  <c r="H1167" i="1"/>
  <c r="G1167" i="1"/>
  <c r="H990" i="1"/>
  <c r="G990" i="1"/>
  <c r="H509" i="1"/>
  <c r="G509" i="1"/>
  <c r="G293" i="1"/>
  <c r="H293" i="1"/>
  <c r="H574" i="1"/>
  <c r="G574" i="1"/>
  <c r="I21" i="3"/>
  <c r="D1046" i="1"/>
  <c r="D412" i="4"/>
  <c r="F6" i="4"/>
  <c r="H16" i="3"/>
  <c r="C2" i="1"/>
  <c r="H1408" i="1"/>
  <c r="G1408" i="1"/>
  <c r="G339" i="1"/>
  <c r="H339" i="1"/>
  <c r="E636" i="4"/>
  <c r="D630" i="1" s="1"/>
  <c r="D522" i="1"/>
  <c r="H522" i="1" s="1"/>
  <c r="H1112" i="1"/>
  <c r="G1112" i="1"/>
  <c r="H1383" i="1"/>
  <c r="G1383" i="1"/>
  <c r="H46" i="1"/>
  <c r="G46" i="1"/>
  <c r="H561" i="1"/>
  <c r="G561" i="1"/>
  <c r="H135" i="1"/>
  <c r="G135" i="1"/>
  <c r="E6" i="5"/>
  <c r="I20" i="3"/>
  <c r="D985" i="1"/>
  <c r="H1056" i="1"/>
  <c r="G1056" i="1"/>
  <c r="H587" i="1"/>
  <c r="G587" i="1"/>
  <c r="H466" i="1"/>
  <c r="G466" i="1"/>
  <c r="H415" i="1"/>
  <c r="G415" i="1"/>
  <c r="F237" i="5"/>
  <c r="H23" i="3"/>
  <c r="C1214" i="1"/>
  <c r="G1235" i="1"/>
  <c r="H1235" i="1"/>
  <c r="D636" i="4"/>
  <c r="D175" i="5"/>
  <c r="H1124" i="1"/>
  <c r="G1124" i="1"/>
  <c r="D289" i="4"/>
  <c r="F151" i="4"/>
  <c r="H17" i="3"/>
  <c r="C147" i="1"/>
  <c r="H619" i="1"/>
  <c r="G619" i="1"/>
  <c r="G358" i="1"/>
  <c r="H358" i="1"/>
  <c r="H3" i="1"/>
  <c r="G3" i="1"/>
  <c r="F68" i="5"/>
  <c r="H21" i="3"/>
  <c r="C1046" i="1"/>
  <c r="E412" i="4"/>
  <c r="I16" i="3"/>
  <c r="D2" i="1"/>
  <c r="H478" i="1"/>
  <c r="G478" i="1"/>
  <c r="F141" i="6"/>
  <c r="H28" i="3"/>
  <c r="C1435" i="1"/>
  <c r="H159" i="1"/>
  <c r="G159" i="1"/>
  <c r="H346" i="1"/>
  <c r="G346" i="1"/>
  <c r="G1222" i="1"/>
  <c r="H1222" i="1"/>
  <c r="H1153" i="1"/>
  <c r="G1153" i="1"/>
  <c r="H1517" i="1" l="1"/>
  <c r="E311" i="9"/>
  <c r="I11" i="3" s="1"/>
  <c r="G1517" i="1"/>
  <c r="N3" i="9"/>
  <c r="H1435" i="1"/>
  <c r="G1435" i="1"/>
  <c r="E639" i="4"/>
  <c r="D407" i="1"/>
  <c r="F175" i="5"/>
  <c r="C1152" i="1"/>
  <c r="G1214" i="1"/>
  <c r="H1214" i="1"/>
  <c r="F412" i="4"/>
  <c r="D639" i="4"/>
  <c r="C407" i="1"/>
  <c r="G522" i="1"/>
  <c r="F408" i="4"/>
  <c r="C403" i="1"/>
  <c r="F635" i="4"/>
  <c r="C629" i="1"/>
  <c r="H1046" i="1"/>
  <c r="G1046" i="1"/>
  <c r="D291" i="4"/>
  <c r="F289" i="4"/>
  <c r="D413" i="4"/>
  <c r="D414" i="4" s="1"/>
  <c r="C285" i="1"/>
  <c r="F636" i="4"/>
  <c r="C630" i="1"/>
  <c r="H278" i="9"/>
  <c r="D984" i="1"/>
  <c r="H2" i="1"/>
  <c r="G2" i="1"/>
  <c r="D290" i="4"/>
  <c r="G345" i="1"/>
  <c r="H345" i="1"/>
  <c r="E291" i="4"/>
  <c r="D287" i="1" s="1"/>
  <c r="E413" i="4"/>
  <c r="D285" i="1"/>
  <c r="G278" i="9"/>
  <c r="E278" i="9" s="1"/>
  <c r="G284" i="9"/>
  <c r="E284" i="9" s="1"/>
  <c r="B284" i="9" s="1"/>
  <c r="F6" i="5"/>
  <c r="C984" i="1"/>
  <c r="H402" i="1"/>
  <c r="G402" i="1"/>
  <c r="H147" i="1"/>
  <c r="G147" i="1"/>
  <c r="H9" i="3"/>
  <c r="H414" i="1"/>
  <c r="G414" i="1"/>
  <c r="H985" i="1"/>
  <c r="G985" i="1"/>
  <c r="C409" i="1" l="1"/>
  <c r="K3" i="9"/>
  <c r="I9" i="3"/>
  <c r="E277" i="9"/>
  <c r="B278" i="9"/>
  <c r="H630" i="1"/>
  <c r="G630" i="1"/>
  <c r="H629" i="1"/>
  <c r="G629" i="1"/>
  <c r="F291" i="4"/>
  <c r="C287" i="1"/>
  <c r="H8" i="3"/>
  <c r="H984" i="1"/>
  <c r="G984" i="1"/>
  <c r="E640" i="4"/>
  <c r="E641" i="4" s="1"/>
  <c r="E415" i="4"/>
  <c r="D410" i="1" s="1"/>
  <c r="D408" i="1"/>
  <c r="F290" i="4"/>
  <c r="C286" i="1"/>
  <c r="H285" i="1"/>
  <c r="G285" i="1"/>
  <c r="H403" i="1"/>
  <c r="G403" i="1"/>
  <c r="H407" i="1"/>
  <c r="G407" i="1"/>
  <c r="E414" i="4"/>
  <c r="D409" i="1" s="1"/>
  <c r="D640" i="4"/>
  <c r="D415" i="4"/>
  <c r="F413" i="4"/>
  <c r="C408" i="1"/>
  <c r="D641" i="4"/>
  <c r="F639" i="4"/>
  <c r="C633" i="1"/>
  <c r="H1152" i="1"/>
  <c r="G1152" i="1"/>
  <c r="D633" i="1"/>
  <c r="G408" i="1" l="1"/>
  <c r="H408" i="1"/>
  <c r="H286" i="1"/>
  <c r="G286" i="1"/>
  <c r="E642" i="4"/>
  <c r="E645" i="4" s="1"/>
  <c r="D634" i="1"/>
  <c r="H287" i="1"/>
  <c r="G287" i="1"/>
  <c r="F640" i="4"/>
  <c r="D642" i="4"/>
  <c r="D645" i="4" s="1"/>
  <c r="C634" i="1"/>
  <c r="F641" i="4"/>
  <c r="C635" i="1"/>
  <c r="H633" i="1"/>
  <c r="G633" i="1"/>
  <c r="D635" i="1"/>
  <c r="F415" i="4"/>
  <c r="C410" i="1"/>
  <c r="H409" i="1"/>
  <c r="G409" i="1"/>
  <c r="M3" i="9"/>
  <c r="I8" i="3"/>
  <c r="F414" i="4"/>
  <c r="G410" i="1" l="1"/>
  <c r="H410" i="1"/>
  <c r="H634" i="1"/>
  <c r="G634" i="1"/>
  <c r="F645" i="4"/>
  <c r="H18" i="3"/>
  <c r="C639" i="1"/>
  <c r="H635" i="1"/>
  <c r="G635" i="1"/>
  <c r="F642" i="4"/>
  <c r="D646" i="4"/>
  <c r="C636" i="1"/>
  <c r="I18" i="3"/>
  <c r="D639" i="1"/>
  <c r="E646" i="4"/>
  <c r="D636" i="1"/>
  <c r="G276" i="9" l="1"/>
  <c r="E276" i="9" s="1"/>
  <c r="B276" i="9" s="1"/>
  <c r="I19" i="3"/>
  <c r="D640" i="1"/>
  <c r="H636" i="1"/>
  <c r="G636" i="1"/>
  <c r="F646" i="4"/>
  <c r="H19" i="3"/>
  <c r="C640" i="1"/>
  <c r="H639" i="1"/>
  <c r="G639" i="1"/>
  <c r="H7" i="3" l="1"/>
  <c r="J3" i="9" s="1"/>
  <c r="H640" i="1"/>
  <c r="G640" i="1"/>
  <c r="G274" i="9" l="1"/>
  <c r="M272" i="9"/>
  <c r="L272" i="9"/>
  <c r="H274" i="9"/>
  <c r="H18" i="9"/>
  <c r="G18" i="9"/>
  <c r="H17" i="9"/>
  <c r="G17" i="9"/>
  <c r="M16" i="9"/>
  <c r="L15" i="9"/>
  <c r="L16" i="9"/>
  <c r="H15" i="9"/>
  <c r="J12" i="9"/>
  <c r="K7" i="9"/>
  <c r="J11" i="9"/>
  <c r="K6" i="9"/>
  <c r="J5" i="9"/>
  <c r="J6" i="9"/>
  <c r="H16" i="9"/>
  <c r="K11" i="9"/>
  <c r="I5" i="9"/>
  <c r="K10" i="9"/>
  <c r="I9" i="9"/>
  <c r="I8" i="9"/>
  <c r="K8" i="9"/>
  <c r="K5" i="9"/>
  <c r="I6" i="9"/>
  <c r="K9" i="9"/>
  <c r="I11" i="9"/>
  <c r="M15" i="9"/>
  <c r="J10" i="9"/>
  <c r="G15" i="9"/>
  <c r="E15" i="9" s="1"/>
  <c r="K13" i="9"/>
  <c r="I13" i="9"/>
  <c r="J8" i="9"/>
  <c r="I12" i="9"/>
  <c r="J7" i="9"/>
  <c r="I7" i="9"/>
  <c r="J9" i="9"/>
  <c r="J13" i="9"/>
  <c r="K12" i="9"/>
  <c r="J17" i="9"/>
  <c r="G16" i="9"/>
  <c r="E16" i="9" s="1"/>
  <c r="I17" i="9"/>
  <c r="E18" i="9" l="1"/>
  <c r="B18" i="9" s="1"/>
  <c r="E10" i="9"/>
  <c r="B10" i="9" s="1"/>
  <c r="F16" i="9"/>
  <c r="B16" i="9" s="1"/>
  <c r="F272" i="9"/>
  <c r="F20" i="9" s="1"/>
  <c r="E274" i="9"/>
  <c r="E20" i="9" s="1"/>
  <c r="I7" i="3" s="1"/>
  <c r="E6" i="9"/>
  <c r="B6" i="9" s="1"/>
  <c r="E7" i="9"/>
  <c r="B7" i="9" s="1"/>
  <c r="E13" i="9"/>
  <c r="B13" i="9" s="1"/>
  <c r="E12" i="9"/>
  <c r="B12" i="9" s="1"/>
  <c r="E8" i="9"/>
  <c r="B8" i="9" s="1"/>
  <c r="E17" i="9"/>
  <c r="B17" i="9" s="1"/>
  <c r="B272" i="9"/>
  <c r="F15" i="9"/>
  <c r="E9" i="9"/>
  <c r="B9" i="9" s="1"/>
  <c r="E11" i="9"/>
  <c r="B11" i="9" s="1"/>
  <c r="E5" i="9"/>
  <c r="B274" i="9" l="1"/>
  <c r="F14" i="9"/>
  <c r="F3" i="9" s="1"/>
  <c r="E4" i="9"/>
  <c r="B5" i="9"/>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<sst xmlns="http://schemas.openxmlformats.org/spreadsheetml/2006/main" count="4360" uniqueCount="3421">
  <si>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</si>
  <si>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</si>
  <si>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</si>
  <si>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</si>
  <si>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</si>
  <si>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</si>
  <si>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</si>
  <si>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</si>
  <si>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</si>
  <si>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</si>
  <si>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</si>
  <si>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</si>
  <si>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</si>
  <si>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</si>
  <si>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</si>
  <si>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</si>
  <si>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</si>
  <si>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</si>
  <si>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</si>
  <si>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</si>
  <si>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</si>
  <si>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</si>
  <si>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</si>
  <si>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</si>
  <si>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</si>
  <si>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</si>
  <si>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</si>
  <si>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</si>
  <si>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</si>
  <si>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</si>
  <si>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</si>
  <si>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PRIVLAKA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</si>
  <si>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</si>
  <si>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</si>
  <si>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</si>
  <si>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</si>
  <si>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</si>
  <si>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</si>
  <si>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</si>
  <si>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</si>
  <si>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</si>
  <si>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</si>
  <si>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</si>
  <si>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</si>
  <si>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</si>
  <si>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</si>
  <si>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</si>
  <si>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</si>
  <si>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</si>
  <si>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12956 - O.Š. PRIVLAKA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</si>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</sst>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572859.17999999993</v>
      </c>
      <c r="D2" s="6">
        <f>'PR-RAS'!E6</f>
        <v>756573.30999999994</v>
      </c>
      <c r="E2" s="6">
        <v>0</v>
      </c>
      <c r="F2" s="6">
        <v>0</v>
      </c>
      <c r="G2" s="7">
        <f t="shared" ref="G2:G264" si="0">(B2/1000)*(C2*1+D2*2)</f>
        <v>2086.0057999999999</v>
      </c>
      <c r="H2" s="7">
        <f t="shared" ref="H2:H264" si="1">ABS(C2-ROUND(C2,0))+ABS(D2-ROUND(D2,0))</f>
        <v>0.48999999987427145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473735.98</v>
      </c>
      <c r="D46" s="1">
        <f>'PR-RAS'!E50</f>
        <v>621270.39</v>
      </c>
      <c r="E46" s="1">
        <v>0</v>
      </c>
      <c r="F46" s="1">
        <v>0</v>
      </c>
      <c r="G46" s="2">
        <f t="shared" si="0"/>
        <v>77232.454199999993</v>
      </c>
      <c r="H46" s="2">
        <f t="shared" si="1"/>
        <v>0.41000000003259629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463559.95</v>
      </c>
      <c r="D64" s="1">
        <f>'PR-RAS'!E68</f>
        <v>620353.17000000004</v>
      </c>
      <c r="E64" s="1">
        <v>0</v>
      </c>
      <c r="F64" s="1">
        <v>0</v>
      </c>
      <c r="G64" s="2">
        <f t="shared" si="0"/>
        <v>107368.77627</v>
      </c>
      <c r="H64" s="2">
        <f t="shared" si="1"/>
        <v>0.22000000003026798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454365.93</v>
      </c>
      <c r="D65" s="1">
        <f>'PR-RAS'!E69</f>
        <v>615752.17000000004</v>
      </c>
      <c r="E65" s="1">
        <v>0</v>
      </c>
      <c r="F65" s="1">
        <v>0</v>
      </c>
      <c r="G65" s="2">
        <f t="shared" si="0"/>
        <v>107895.69728000001</v>
      </c>
      <c r="H65" s="2">
        <f t="shared" si="1"/>
        <v>0.24000000004889444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9194.02</v>
      </c>
      <c r="D66" s="1">
        <f>'PR-RAS'!E70</f>
        <v>4601</v>
      </c>
      <c r="E66" s="1">
        <v>0</v>
      </c>
      <c r="F66" s="1">
        <v>0</v>
      </c>
      <c r="G66" s="2">
        <f t="shared" si="0"/>
        <v>1195.7413000000001</v>
      </c>
      <c r="H66" s="2">
        <f t="shared" si="1"/>
        <v>2.0000000000436557E-2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10176.029999999999</v>
      </c>
      <c r="D73" s="1">
        <f>'PR-RAS'!E77</f>
        <v>917.22</v>
      </c>
      <c r="E73" s="1">
        <v>0</v>
      </c>
      <c r="F73" s="1">
        <v>0</v>
      </c>
      <c r="G73" s="2">
        <f t="shared" si="0"/>
        <v>864.75383999999985</v>
      </c>
      <c r="H73" s="2">
        <f t="shared" si="1"/>
        <v>0.24999999999886313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4431.96</v>
      </c>
      <c r="D74" s="1">
        <f>'PR-RAS'!E78</f>
        <v>194.56</v>
      </c>
      <c r="E74" s="1">
        <v>0</v>
      </c>
      <c r="F74" s="1">
        <v>0</v>
      </c>
      <c r="G74" s="2">
        <f t="shared" si="0"/>
        <v>351.93883999999997</v>
      </c>
      <c r="H74" s="2">
        <f t="shared" si="1"/>
        <v>0.47999999999996135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5744.07</v>
      </c>
      <c r="D76" s="1">
        <f>'PR-RAS'!E80</f>
        <v>722.66</v>
      </c>
      <c r="E76" s="1">
        <v>0</v>
      </c>
      <c r="F76" s="1">
        <v>0</v>
      </c>
      <c r="G76" s="2">
        <f t="shared" si="0"/>
        <v>539.20424999999989</v>
      </c>
      <c r="H76" s="2">
        <f t="shared" si="1"/>
        <v>0.40999999999974079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8433.92</v>
      </c>
      <c r="D102" s="1">
        <f>'PR-RAS'!E106</f>
        <v>3470.32</v>
      </c>
      <c r="E102" s="1">
        <v>0</v>
      </c>
      <c r="F102" s="1">
        <v>0</v>
      </c>
      <c r="G102" s="2">
        <f t="shared" si="0"/>
        <v>1552.8305600000003</v>
      </c>
      <c r="H102" s="2">
        <f t="shared" si="1"/>
        <v>0.40000000000009095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8433.92</v>
      </c>
      <c r="D108" s="1">
        <f>'PR-RAS'!E112</f>
        <v>3470.32</v>
      </c>
      <c r="E108" s="1">
        <v>0</v>
      </c>
      <c r="F108" s="1">
        <v>0</v>
      </c>
      <c r="G108" s="2">
        <f t="shared" si="0"/>
        <v>1645.0779200000002</v>
      </c>
      <c r="H108" s="2">
        <f t="shared" si="1"/>
        <v>0.40000000000009095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8433.92</v>
      </c>
      <c r="D113" s="1">
        <f>'PR-RAS'!E117</f>
        <v>3470.32</v>
      </c>
      <c r="E113" s="1">
        <v>0</v>
      </c>
      <c r="F113" s="1">
        <v>0</v>
      </c>
      <c r="G113" s="2">
        <f t="shared" si="0"/>
        <v>1721.9507200000003</v>
      </c>
      <c r="H113" s="2">
        <f t="shared" si="1"/>
        <v>0.40000000000009095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8722.630000000001</v>
      </c>
      <c r="D120" s="1">
        <f>'PR-RAS'!E124</f>
        <v>10357.23</v>
      </c>
      <c r="E120" s="1">
        <v>0</v>
      </c>
      <c r="F120" s="1">
        <v>0</v>
      </c>
      <c r="G120" s="2">
        <f t="shared" si="0"/>
        <v>3503.0137099999997</v>
      </c>
      <c r="H120" s="2">
        <f t="shared" si="1"/>
        <v>0.59999999999854481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8049.02</v>
      </c>
      <c r="D121" s="1">
        <f>'PR-RAS'!E125</f>
        <v>10357.23</v>
      </c>
      <c r="E121" s="1">
        <v>0</v>
      </c>
      <c r="F121" s="1">
        <v>0</v>
      </c>
      <c r="G121" s="2">
        <f t="shared" si="0"/>
        <v>3451.6176</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8049.02</v>
      </c>
      <c r="D123" s="1">
        <f>'PR-RAS'!E127</f>
        <v>10357.23</v>
      </c>
      <c r="E123" s="1">
        <v>0</v>
      </c>
      <c r="F123" s="1">
        <v>0</v>
      </c>
      <c r="G123" s="2">
        <f t="shared" si="0"/>
        <v>3509.1445599999997</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673.61</v>
      </c>
      <c r="D124" s="1">
        <f>'PR-RAS'!E128</f>
        <v>0</v>
      </c>
      <c r="E124" s="1">
        <v>0</v>
      </c>
      <c r="F124" s="1">
        <v>0</v>
      </c>
      <c r="G124" s="2">
        <f t="shared" si="0"/>
        <v>82.854029999999995</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673.61</v>
      </c>
      <c r="D126" s="1">
        <f>'PR-RAS'!E130</f>
        <v>0</v>
      </c>
      <c r="E126" s="1">
        <v>0</v>
      </c>
      <c r="F126" s="1">
        <v>0</v>
      </c>
      <c r="G126" s="2">
        <f t="shared" si="0"/>
        <v>84.201250000000002</v>
      </c>
      <c r="H126" s="2">
        <f t="shared" si="1"/>
        <v>0.38999999999998636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81966.649999999994</v>
      </c>
      <c r="D129" s="1">
        <f>'PR-RAS'!E133</f>
        <v>121475.37</v>
      </c>
      <c r="E129" s="1">
        <v>0</v>
      </c>
      <c r="F129" s="1">
        <v>0</v>
      </c>
      <c r="G129" s="2">
        <f t="shared" si="0"/>
        <v>41589.425920000001</v>
      </c>
      <c r="H129" s="2">
        <f t="shared" si="1"/>
        <v>0.72000000000116415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81966.649999999994</v>
      </c>
      <c r="D130" s="1">
        <f>'PR-RAS'!E134</f>
        <v>121475.37</v>
      </c>
      <c r="E130" s="1">
        <v>0</v>
      </c>
      <c r="F130" s="1">
        <v>0</v>
      </c>
      <c r="G130" s="2">
        <f t="shared" si="0"/>
        <v>41914.343310000004</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81966.649999999994</v>
      </c>
      <c r="D131" s="1">
        <f>'PR-RAS'!E135</f>
        <v>121475.37</v>
      </c>
      <c r="E131" s="1">
        <v>0</v>
      </c>
      <c r="F131" s="1">
        <v>0</v>
      </c>
      <c r="G131" s="2">
        <f t="shared" si="0"/>
        <v>42239.260700000006</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560918.4</v>
      </c>
      <c r="D147" s="1">
        <f>'PR-RAS'!E151</f>
        <v>730237.73</v>
      </c>
      <c r="E147" s="1">
        <v>0</v>
      </c>
      <c r="F147" s="1">
        <v>0</v>
      </c>
      <c r="G147" s="2">
        <f t="shared" si="0"/>
        <v>295123.50355999998</v>
      </c>
      <c r="H147" s="2">
        <f t="shared" si="1"/>
        <v>0.67000000004190952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432814.89</v>
      </c>
      <c r="D148" s="1">
        <f>'PR-RAS'!E152</f>
        <v>584247.1</v>
      </c>
      <c r="E148" s="1">
        <v>0</v>
      </c>
      <c r="F148" s="1">
        <v>0</v>
      </c>
      <c r="G148" s="2">
        <f t="shared" si="0"/>
        <v>235392.43622999996</v>
      </c>
      <c r="H148" s="2">
        <f t="shared" si="1"/>
        <v>0.2099999999627471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359889.48</v>
      </c>
      <c r="D149" s="1">
        <f>'PR-RAS'!E153</f>
        <v>482164.49</v>
      </c>
      <c r="E149" s="1">
        <v>0</v>
      </c>
      <c r="F149" s="1">
        <v>0</v>
      </c>
      <c r="G149" s="2">
        <f t="shared" si="0"/>
        <v>195984.33207999999</v>
      </c>
      <c r="H149" s="2">
        <f t="shared" si="1"/>
        <v>0.96999999997206032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359889.48</v>
      </c>
      <c r="D150" s="1">
        <f>'PR-RAS'!E154</f>
        <v>482164.49</v>
      </c>
      <c r="E150" s="1">
        <v>0</v>
      </c>
      <c r="F150" s="1">
        <v>0</v>
      </c>
      <c r="G150" s="2">
        <f t="shared" si="0"/>
        <v>197308.55054</v>
      </c>
      <c r="H150" s="2">
        <f t="shared" si="1"/>
        <v>0.96999999997206032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14204.19</v>
      </c>
      <c r="D154" s="1">
        <f>'PR-RAS'!E158</f>
        <v>22402.51</v>
      </c>
      <c r="E154" s="1">
        <v>0</v>
      </c>
      <c r="F154" s="1">
        <v>0</v>
      </c>
      <c r="G154" s="2">
        <f t="shared" si="0"/>
        <v>9028.40913</v>
      </c>
      <c r="H154" s="2">
        <f t="shared" si="1"/>
        <v>0.68000000000211003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58721.22</v>
      </c>
      <c r="D155" s="1">
        <f>'PR-RAS'!E159</f>
        <v>79680.100000000006</v>
      </c>
      <c r="E155" s="1">
        <v>0</v>
      </c>
      <c r="F155" s="1">
        <v>0</v>
      </c>
      <c r="G155" s="2">
        <f t="shared" si="0"/>
        <v>33584.538680000005</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58721.22</v>
      </c>
      <c r="D157" s="1">
        <f>'PR-RAS'!E161</f>
        <v>79680.100000000006</v>
      </c>
      <c r="E157" s="1">
        <v>0</v>
      </c>
      <c r="F157" s="1">
        <v>0</v>
      </c>
      <c r="G157" s="2">
        <f t="shared" si="0"/>
        <v>34020.701520000002</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125722.24000000001</v>
      </c>
      <c r="D159" s="1">
        <f>'PR-RAS'!E163</f>
        <v>143690.28</v>
      </c>
      <c r="E159" s="1">
        <v>0</v>
      </c>
      <c r="F159" s="1">
        <v>0</v>
      </c>
      <c r="G159" s="2">
        <f t="shared" si="0"/>
        <v>65270.242399999996</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24640.640000000003</v>
      </c>
      <c r="D160" s="1">
        <f>'PR-RAS'!E164</f>
        <v>25464.93</v>
      </c>
      <c r="E160" s="1">
        <v>0</v>
      </c>
      <c r="F160" s="1">
        <v>0</v>
      </c>
      <c r="G160" s="2">
        <f t="shared" si="0"/>
        <v>12015.709500000001</v>
      </c>
      <c r="H160" s="2">
        <f t="shared" si="1"/>
        <v>0.42999999999665306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1990.4</v>
      </c>
      <c r="D161" s="1">
        <f>'PR-RAS'!E165</f>
        <v>2136.52</v>
      </c>
      <c r="E161" s="1">
        <v>0</v>
      </c>
      <c r="F161" s="1">
        <v>0</v>
      </c>
      <c r="G161" s="2">
        <f t="shared" si="0"/>
        <v>1002.1504000000001</v>
      </c>
      <c r="H161" s="2">
        <f t="shared" si="1"/>
        <v>0.88000000000010914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22650.240000000002</v>
      </c>
      <c r="D162" s="1">
        <f>'PR-RAS'!E166</f>
        <v>23148.41</v>
      </c>
      <c r="E162" s="1">
        <v>0</v>
      </c>
      <c r="F162" s="1">
        <v>0</v>
      </c>
      <c r="G162" s="2">
        <f t="shared" si="0"/>
        <v>11100.47666</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180</v>
      </c>
      <c r="E163" s="1">
        <v>0</v>
      </c>
      <c r="F163" s="1">
        <v>0</v>
      </c>
      <c r="G163" s="2">
        <f t="shared" si="0"/>
        <v>58.32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49870.36</v>
      </c>
      <c r="D165" s="1">
        <f>'PR-RAS'!E169</f>
        <v>68835.11</v>
      </c>
      <c r="E165" s="1">
        <v>0</v>
      </c>
      <c r="F165" s="1">
        <v>0</v>
      </c>
      <c r="G165" s="2">
        <f t="shared" si="0"/>
        <v>30756.655120000003</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6034.04</v>
      </c>
      <c r="D166" s="1">
        <f>'PR-RAS'!E170</f>
        <v>2758.04</v>
      </c>
      <c r="E166" s="1">
        <v>0</v>
      </c>
      <c r="F166" s="1">
        <v>0</v>
      </c>
      <c r="G166" s="2">
        <f t="shared" si="0"/>
        <v>1905.7698</v>
      </c>
      <c r="H166" s="2">
        <f t="shared" si="1"/>
        <v>7.999999999992724E-2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33486.9</v>
      </c>
      <c r="D167" s="1">
        <f>'PR-RAS'!E171</f>
        <v>46127.58</v>
      </c>
      <c r="E167" s="1">
        <v>0</v>
      </c>
      <c r="F167" s="1">
        <v>0</v>
      </c>
      <c r="G167" s="2">
        <f t="shared" si="0"/>
        <v>20873.181960000002</v>
      </c>
      <c r="H167" s="2">
        <f t="shared" si="1"/>
        <v>0.51999999999679858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7163.28</v>
      </c>
      <c r="D168" s="1">
        <f>'PR-RAS'!E172</f>
        <v>14461.19</v>
      </c>
      <c r="E168" s="1">
        <v>0</v>
      </c>
      <c r="F168" s="1">
        <v>0</v>
      </c>
      <c r="G168" s="2">
        <f t="shared" si="0"/>
        <v>6026.3052200000011</v>
      </c>
      <c r="H168" s="2">
        <f t="shared" si="1"/>
        <v>0.47000000000025466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753.64</v>
      </c>
      <c r="D169" s="1">
        <f>'PR-RAS'!E173</f>
        <v>5488.3</v>
      </c>
      <c r="E169" s="1">
        <v>0</v>
      </c>
      <c r="F169" s="1">
        <v>0</v>
      </c>
      <c r="G169" s="2">
        <f t="shared" si="0"/>
        <v>1970.6803200000002</v>
      </c>
      <c r="H169" s="2">
        <f t="shared" si="1"/>
        <v>0.66000000000019554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2432.5</v>
      </c>
      <c r="D170" s="1">
        <f>'PR-RAS'!E174</f>
        <v>0</v>
      </c>
      <c r="E170" s="1">
        <v>0</v>
      </c>
      <c r="F170" s="1">
        <v>0</v>
      </c>
      <c r="G170" s="2">
        <f t="shared" si="0"/>
        <v>411.09250000000003</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49102.98</v>
      </c>
      <c r="D173" s="1">
        <f>'PR-RAS'!E177</f>
        <v>48147.24</v>
      </c>
      <c r="E173" s="1">
        <v>0</v>
      </c>
      <c r="F173" s="1">
        <v>0</v>
      </c>
      <c r="G173" s="2">
        <f t="shared" si="0"/>
        <v>25008.363119999998</v>
      </c>
      <c r="H173" s="2">
        <f t="shared" si="1"/>
        <v>0.25999999999476131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776.82</v>
      </c>
      <c r="D174" s="1">
        <f>'PR-RAS'!E178</f>
        <v>474.92</v>
      </c>
      <c r="E174" s="1">
        <v>0</v>
      </c>
      <c r="F174" s="1">
        <v>0</v>
      </c>
      <c r="G174" s="2">
        <f t="shared" si="0"/>
        <v>298.71217999999999</v>
      </c>
      <c r="H174" s="2">
        <f t="shared" si="1"/>
        <v>0.25999999999993406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3583.7</v>
      </c>
      <c r="D175" s="1">
        <f>'PR-RAS'!E179</f>
        <v>5107.83</v>
      </c>
      <c r="E175" s="1">
        <v>0</v>
      </c>
      <c r="F175" s="1">
        <v>0</v>
      </c>
      <c r="G175" s="2">
        <f t="shared" si="0"/>
        <v>2401.0886399999999</v>
      </c>
      <c r="H175" s="2">
        <f t="shared" si="1"/>
        <v>0.47000000000025466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2158.6999999999998</v>
      </c>
      <c r="D177" s="1">
        <f>'PR-RAS'!E181</f>
        <v>3529.64</v>
      </c>
      <c r="E177" s="1">
        <v>0</v>
      </c>
      <c r="F177" s="1">
        <v>0</v>
      </c>
      <c r="G177" s="2">
        <f t="shared" si="0"/>
        <v>1622.3644799999997</v>
      </c>
      <c r="H177" s="2">
        <f t="shared" si="1"/>
        <v>0.66000000000030923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41414.11</v>
      </c>
      <c r="D178" s="1">
        <f>'PR-RAS'!E182</f>
        <v>38500.32</v>
      </c>
      <c r="E178" s="1">
        <v>0</v>
      </c>
      <c r="F178" s="1">
        <v>0</v>
      </c>
      <c r="G178" s="2">
        <f t="shared" si="0"/>
        <v>20959.410749999999</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225.12</v>
      </c>
      <c r="D180" s="1">
        <f>'PR-RAS'!E184</f>
        <v>0</v>
      </c>
      <c r="E180" s="1">
        <v>0</v>
      </c>
      <c r="F180" s="1">
        <v>0</v>
      </c>
      <c r="G180" s="2">
        <f t="shared" si="0"/>
        <v>40.296480000000003</v>
      </c>
      <c r="H180" s="2">
        <f t="shared" si="1"/>
        <v>0.12000000000000455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944.53</v>
      </c>
      <c r="D181" s="1">
        <f>'PR-RAS'!E185</f>
        <v>534.53</v>
      </c>
      <c r="E181" s="1">
        <v>0</v>
      </c>
      <c r="F181" s="1">
        <v>0</v>
      </c>
      <c r="G181" s="2">
        <f t="shared" si="0"/>
        <v>362.44619999999998</v>
      </c>
      <c r="H181" s="2">
        <f t="shared" si="1"/>
        <v>0.94000000000005457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2108.2599999999998</v>
      </c>
      <c r="D184" s="1">
        <f>'PR-RAS'!E188</f>
        <v>1243</v>
      </c>
      <c r="E184" s="1">
        <v>0</v>
      </c>
      <c r="F184" s="1">
        <v>0</v>
      </c>
      <c r="G184" s="2">
        <f t="shared" si="0"/>
        <v>840.74958000000004</v>
      </c>
      <c r="H184" s="2">
        <f t="shared" si="1"/>
        <v>0.25999999999976353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87</v>
      </c>
      <c r="E186" s="1">
        <v>0</v>
      </c>
      <c r="F186" s="1">
        <v>0</v>
      </c>
      <c r="G186" s="2">
        <f t="shared" si="0"/>
        <v>32.19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153.4</v>
      </c>
      <c r="D187" s="1">
        <f>'PR-RAS'!E191</f>
        <v>0</v>
      </c>
      <c r="E187" s="1">
        <v>0</v>
      </c>
      <c r="F187" s="1">
        <v>0</v>
      </c>
      <c r="G187" s="2">
        <f t="shared" si="0"/>
        <v>28.532399999999999</v>
      </c>
      <c r="H187" s="2">
        <f t="shared" si="1"/>
        <v>0.40000000000000568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90</v>
      </c>
      <c r="D188" s="1">
        <f>'PR-RAS'!E192</f>
        <v>0</v>
      </c>
      <c r="E188" s="1">
        <v>0</v>
      </c>
      <c r="F188" s="1">
        <v>0</v>
      </c>
      <c r="G188" s="2">
        <f t="shared" si="0"/>
        <v>16.829999999999998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1864.86</v>
      </c>
      <c r="D191" s="1">
        <f>'PR-RAS'!E195</f>
        <v>1156</v>
      </c>
      <c r="E191" s="1">
        <v>0</v>
      </c>
      <c r="F191" s="1">
        <v>0</v>
      </c>
      <c r="G191" s="2">
        <f t="shared" si="0"/>
        <v>793.60339999999997</v>
      </c>
      <c r="H191" s="2">
        <f t="shared" si="1"/>
        <v>0.14000000000010004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12.14</v>
      </c>
      <c r="E192" s="1">
        <v>0</v>
      </c>
      <c r="F192" s="1">
        <v>0</v>
      </c>
      <c r="G192" s="2">
        <f t="shared" si="0"/>
        <v>4.63748</v>
      </c>
      <c r="H192" s="2">
        <f t="shared" si="1"/>
        <v>0.14000000000000057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12.14</v>
      </c>
      <c r="E206" s="1">
        <v>0</v>
      </c>
      <c r="F206" s="1">
        <v>0</v>
      </c>
      <c r="G206" s="2">
        <f t="shared" si="0"/>
        <v>4.9774000000000003</v>
      </c>
      <c r="H206" s="2">
        <f t="shared" si="1"/>
        <v>0.14000000000000057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12.14</v>
      </c>
      <c r="E209" s="1">
        <v>0</v>
      </c>
      <c r="F209" s="1">
        <v>0</v>
      </c>
      <c r="G209" s="2">
        <f t="shared" si="0"/>
        <v>5.0502399999999996</v>
      </c>
      <c r="H209" s="2">
        <f t="shared" si="1"/>
        <v>0.14000000000000057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2381.27</v>
      </c>
      <c r="D220" s="1">
        <f>'PR-RAS'!E224</f>
        <v>2288.21</v>
      </c>
      <c r="E220" s="1">
        <v>0</v>
      </c>
      <c r="F220" s="1">
        <v>0</v>
      </c>
      <c r="G220" s="2">
        <f t="shared" si="0"/>
        <v>1523.7341100000001</v>
      </c>
      <c r="H220" s="2">
        <f t="shared" si="1"/>
        <v>0.48000000000001819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2381.27</v>
      </c>
      <c r="D240" s="1">
        <f>'PR-RAS'!E244</f>
        <v>2288.21</v>
      </c>
      <c r="E240" s="1">
        <v>0</v>
      </c>
      <c r="F240" s="1">
        <v>0</v>
      </c>
      <c r="G240" s="2">
        <f t="shared" si="0"/>
        <v>1662.8879100000001</v>
      </c>
      <c r="H240" s="2">
        <f t="shared" si="1"/>
        <v>0.48000000000001819</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2381.27</v>
      </c>
      <c r="D241" s="1">
        <f>'PR-RAS'!E245</f>
        <v>2288.21</v>
      </c>
      <c r="E241" s="1">
        <v>0</v>
      </c>
      <c r="F241" s="1">
        <v>0</v>
      </c>
      <c r="G241" s="2">
        <f t="shared" si="0"/>
        <v>1669.8456000000001</v>
      </c>
      <c r="H241" s="2">
        <f t="shared" si="1"/>
        <v>0.48000000000001819</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560918.4</v>
      </c>
      <c r="D285" s="1">
        <f>'PR-RAS'!E289</f>
        <v>730237.73</v>
      </c>
      <c r="E285" s="1">
        <v>0</v>
      </c>
      <c r="F285" s="1">
        <v>0</v>
      </c>
      <c r="G285" s="2">
        <f t="shared" si="8"/>
        <v>574075.85623999988</v>
      </c>
      <c r="H285" s="2">
        <f t="shared" si="9"/>
        <v>0.67000000004190952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11940.779999999912</v>
      </c>
      <c r="D286" s="1">
        <f>'PR-RAS'!E290</f>
        <v>26335.579999999958</v>
      </c>
      <c r="E286" s="1">
        <v>0</v>
      </c>
      <c r="F286" s="1">
        <v>0</v>
      </c>
      <c r="G286" s="2">
        <f t="shared" si="8"/>
        <v>18414.40289999995</v>
      </c>
      <c r="H286" s="2">
        <f t="shared" si="9"/>
        <v>0.64000000013038516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16525.490000000002</v>
      </c>
      <c r="D288" s="1">
        <f>'PR-RAS'!E292</f>
        <v>0</v>
      </c>
      <c r="E288" s="1">
        <v>0</v>
      </c>
      <c r="F288" s="1">
        <v>0</v>
      </c>
      <c r="G288" s="2">
        <f t="shared" si="8"/>
        <v>4742.8156300000001</v>
      </c>
      <c r="H288" s="2">
        <f t="shared" si="9"/>
        <v>0.49000000000160071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8511.07</v>
      </c>
      <c r="E289" s="1">
        <v>0</v>
      </c>
      <c r="F289" s="1">
        <v>0</v>
      </c>
      <c r="G289" s="2">
        <f t="shared" si="8"/>
        <v>4902.3763199999994</v>
      </c>
      <c r="H289" s="2">
        <f t="shared" si="9"/>
        <v>6.9999999999708962E-2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6412.16</v>
      </c>
      <c r="D345" s="1">
        <f>'PR-RAS'!E350</f>
        <v>9105.8100000000013</v>
      </c>
      <c r="E345" s="1">
        <v>0</v>
      </c>
      <c r="F345" s="1">
        <v>0</v>
      </c>
      <c r="G345" s="2">
        <f t="shared" si="8"/>
        <v>8470.5803200000009</v>
      </c>
      <c r="H345" s="2">
        <f t="shared" si="9"/>
        <v>0.34999999999854481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6412.16</v>
      </c>
      <c r="D358" s="1">
        <f>'PR-RAS'!E363</f>
        <v>9105.8100000000013</v>
      </c>
      <c r="E358" s="1">
        <v>0</v>
      </c>
      <c r="F358" s="1">
        <v>0</v>
      </c>
      <c r="G358" s="2">
        <f t="shared" si="8"/>
        <v>8790.6894599999996</v>
      </c>
      <c r="H358" s="2">
        <f t="shared" si="9"/>
        <v>0.34999999999854481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6375</v>
      </c>
      <c r="D364" s="1">
        <f>'PR-RAS'!E369</f>
        <v>8895.0600000000013</v>
      </c>
      <c r="E364" s="1">
        <v>0</v>
      </c>
      <c r="F364" s="1">
        <v>0</v>
      </c>
      <c r="G364" s="2">
        <f t="shared" si="8"/>
        <v>8771.9385600000005</v>
      </c>
      <c r="H364" s="2">
        <f t="shared" si="9"/>
        <v>6.0000000001309672E-2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6375</v>
      </c>
      <c r="D365" s="1">
        <f>'PR-RAS'!E370</f>
        <v>4504.8100000000004</v>
      </c>
      <c r="E365" s="1">
        <v>0</v>
      </c>
      <c r="F365" s="1">
        <v>0</v>
      </c>
      <c r="G365" s="2">
        <f t="shared" si="8"/>
        <v>5600.0016800000003</v>
      </c>
      <c r="H365" s="2">
        <f t="shared" si="9"/>
        <v>0.18999999999959982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4390.25</v>
      </c>
      <c r="E367" s="1">
        <v>0</v>
      </c>
      <c r="F367" s="1">
        <v>0</v>
      </c>
      <c r="G367" s="2">
        <f t="shared" si="8"/>
        <v>3213.663</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37.159999999999997</v>
      </c>
      <c r="D378" s="1">
        <f>'PR-RAS'!E383</f>
        <v>210.75</v>
      </c>
      <c r="E378" s="1">
        <v>0</v>
      </c>
      <c r="F378" s="1">
        <v>0</v>
      </c>
      <c r="G378" s="2">
        <f t="shared" si="8"/>
        <v>172.91481999999999</v>
      </c>
      <c r="H378" s="2">
        <f t="shared" si="9"/>
        <v>0.40999999999999659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37.159999999999997</v>
      </c>
      <c r="D379" s="1">
        <f>'PR-RAS'!E384</f>
        <v>210.75</v>
      </c>
      <c r="E379" s="1">
        <v>0</v>
      </c>
      <c r="F379" s="1">
        <v>0</v>
      </c>
      <c r="G379" s="2">
        <f t="shared" si="8"/>
        <v>173.37348</v>
      </c>
      <c r="H379" s="2">
        <f t="shared" si="9"/>
        <v>0.40999999999999659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6412.16</v>
      </c>
      <c r="D403" s="1">
        <f>'PR-RAS'!E408</f>
        <v>9105.8100000000013</v>
      </c>
      <c r="E403" s="1">
        <v>0</v>
      </c>
      <c r="F403" s="1">
        <v>0</v>
      </c>
      <c r="G403" s="2">
        <f t="shared" si="8"/>
        <v>9898.7595600000022</v>
      </c>
      <c r="H403" s="2">
        <f t="shared" si="9"/>
        <v>0.34999999999854481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572859.17999999993</v>
      </c>
      <c r="D407" s="1">
        <f>'PR-RAS'!E412</f>
        <v>756573.30999999994</v>
      </c>
      <c r="E407" s="1">
        <v>0</v>
      </c>
      <c r="F407" s="1">
        <v>0</v>
      </c>
      <c r="G407" s="2">
        <f t="shared" si="8"/>
        <v>846918.35479999997</v>
      </c>
      <c r="H407" s="2">
        <f t="shared" si="9"/>
        <v>0.48999999987427145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567330.56000000006</v>
      </c>
      <c r="D408" s="1">
        <f>'PR-RAS'!E413</f>
        <v>739343.54</v>
      </c>
      <c r="E408" s="1">
        <v>0</v>
      </c>
      <c r="F408" s="1">
        <v>0</v>
      </c>
      <c r="G408" s="2">
        <f t="shared" si="8"/>
        <v>832729.17948000005</v>
      </c>
      <c r="H408" s="2">
        <f t="shared" si="9"/>
        <v>0.89999999990686774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5528.6199999998789</v>
      </c>
      <c r="D409" s="1">
        <f>'PR-RAS'!E414</f>
        <v>17229.769999999902</v>
      </c>
      <c r="E409" s="1">
        <v>0</v>
      </c>
      <c r="F409" s="1">
        <v>0</v>
      </c>
      <c r="G409" s="2">
        <f t="shared" si="8"/>
        <v>16315.169279999869</v>
      </c>
      <c r="H409" s="2">
        <f t="shared" si="9"/>
        <v>0.61000000021886081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16525.490000000002</v>
      </c>
      <c r="D411" s="1">
        <f>'PR-RAS'!E416</f>
        <v>0</v>
      </c>
      <c r="E411" s="1">
        <v>0</v>
      </c>
      <c r="F411" s="1">
        <v>0</v>
      </c>
      <c r="G411" s="2">
        <f t="shared" si="8"/>
        <v>6775.4508999999998</v>
      </c>
      <c r="H411" s="2">
        <f t="shared" si="9"/>
        <v>0.49000000000160071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8511.07</v>
      </c>
      <c r="E412" s="1">
        <v>0</v>
      </c>
      <c r="F412" s="1">
        <v>0</v>
      </c>
      <c r="G412" s="2">
        <f t="shared" si="8"/>
        <v>6996.0995399999993</v>
      </c>
      <c r="H412" s="2">
        <f t="shared" si="9"/>
        <v>6.9999999999708962E-2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572859.17999999993</v>
      </c>
      <c r="D633" s="1">
        <f>'PR-RAS'!E639</f>
        <v>756573.30999999994</v>
      </c>
      <c r="E633" s="1">
        <v>0</v>
      </c>
      <c r="F633" s="1">
        <v>0</v>
      </c>
      <c r="G633" s="2">
        <f t="shared" si="10"/>
        <v>1318355.6655999999</v>
      </c>
      <c r="H633" s="2">
        <f t="shared" si="11"/>
        <v>0.48999999987427145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567330.56000000006</v>
      </c>
      <c r="D634" s="1">
        <f>'PR-RAS'!E640</f>
        <v>739343.54</v>
      </c>
      <c r="E634" s="1">
        <v>0</v>
      </c>
      <c r="F634" s="1">
        <v>0</v>
      </c>
      <c r="G634" s="2">
        <f t="shared" si="10"/>
        <v>1295129.1661200002</v>
      </c>
      <c r="H634" s="2">
        <f t="shared" si="11"/>
        <v>0.89999999990686774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5528.6199999998789</v>
      </c>
      <c r="D635" s="1">
        <f>'PR-RAS'!E641</f>
        <v>17229.769999999902</v>
      </c>
      <c r="E635" s="1">
        <v>0</v>
      </c>
      <c r="F635" s="1">
        <v>0</v>
      </c>
      <c r="G635" s="2">
        <f t="shared" si="10"/>
        <v>25352.493439999798</v>
      </c>
      <c r="H635" s="2">
        <f t="shared" si="11"/>
        <v>0.61000000021886081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16525.490000000002</v>
      </c>
      <c r="D637" s="1">
        <f>'PR-RAS'!E643</f>
        <v>0</v>
      </c>
      <c r="E637" s="1">
        <v>0</v>
      </c>
      <c r="F637" s="1">
        <v>0</v>
      </c>
      <c r="G637" s="2">
        <f t="shared" si="10"/>
        <v>10510.211640000001</v>
      </c>
      <c r="H637" s="2">
        <f t="shared" si="11"/>
        <v>0.49000000000160071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8511.07</v>
      </c>
      <c r="E638" s="1">
        <v>0</v>
      </c>
      <c r="F638" s="1">
        <v>0</v>
      </c>
      <c r="G638" s="2">
        <f t="shared" si="10"/>
        <v>10843.10318</v>
      </c>
      <c r="H638" s="2">
        <f t="shared" si="11"/>
        <v>6.9999999999708962E-2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22054.109999999881</v>
      </c>
      <c r="D639" s="1">
        <f>'PR-RAS'!E645</f>
        <v>8718.6999999999025</v>
      </c>
      <c r="E639" s="1">
        <v>0</v>
      </c>
      <c r="F639" s="1">
        <v>0</v>
      </c>
      <c r="G639" s="2">
        <f t="shared" si="10"/>
        <v>25195.583379999804</v>
      </c>
      <c r="H639" s="2">
        <f t="shared" si="11"/>
        <v>0.40999999997802661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4554.18</v>
      </c>
      <c r="D643" s="1">
        <f>'PR-RAS'!E650</f>
        <v>1654.57</v>
      </c>
      <c r="E643" s="1">
        <v>0</v>
      </c>
      <c r="F643" s="1">
        <v>0</v>
      </c>
      <c r="G643" s="2">
        <f t="shared" si="10"/>
        <v>5048.25144</v>
      </c>
      <c r="H643" s="2">
        <f t="shared" si="11"/>
        <v>0.6100000000003547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4427.6499999999996</v>
      </c>
      <c r="D644" s="1">
        <f>'PR-RAS'!E651</f>
        <v>1592.39</v>
      </c>
      <c r="E644" s="1">
        <v>0</v>
      </c>
      <c r="F644" s="1">
        <v>0</v>
      </c>
      <c r="G644" s="2">
        <f t="shared" si="10"/>
        <v>4894.7924900000007</v>
      </c>
      <c r="H644" s="2">
        <f t="shared" si="11"/>
        <v>0.74000000000046384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126.53000000000065</v>
      </c>
      <c r="D645" s="1">
        <f>'PR-RAS'!E652</f>
        <v>62.179999999999836</v>
      </c>
      <c r="E645" s="1">
        <v>0</v>
      </c>
      <c r="F645" s="1">
        <v>0</v>
      </c>
      <c r="G645" s="2">
        <f t="shared" si="10"/>
        <v>161.57316000000023</v>
      </c>
      <c r="H645" s="2">
        <f t="shared" si="11"/>
        <v>0.64999999999918145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47</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37</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454365.93</v>
      </c>
      <c r="D668" s="1">
        <f>'PR-RAS'!E675</f>
        <v>615752.17000000004</v>
      </c>
      <c r="E668" s="1">
        <v>0</v>
      </c>
      <c r="F668" s="1">
        <v>0</v>
      </c>
      <c r="G668" s="2">
        <f t="shared" si="10"/>
        <v>1124475.47009</v>
      </c>
      <c r="H668" s="2">
        <f t="shared" si="11"/>
        <v>0.24000000004889444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9194.02</v>
      </c>
      <c r="D670" s="1">
        <f>'PR-RAS'!E677</f>
        <v>4601</v>
      </c>
      <c r="E670" s="1">
        <v>0</v>
      </c>
      <c r="F670" s="1">
        <v>0</v>
      </c>
      <c r="G670" s="2">
        <f t="shared" si="10"/>
        <v>12306.937380000001</v>
      </c>
      <c r="H670" s="2">
        <f t="shared" si="11"/>
        <v>2.0000000000436557E-2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8433.92</v>
      </c>
      <c r="D703" s="1">
        <f>'PR-RAS'!E710</f>
        <v>3470.32</v>
      </c>
      <c r="E703" s="1">
        <v>0</v>
      </c>
      <c r="F703" s="1">
        <v>0</v>
      </c>
      <c r="G703" s="2">
        <f t="shared" si="10"/>
        <v>10792.94112</v>
      </c>
      <c r="H703" s="2">
        <f t="shared" si="11"/>
        <v>0.40000000000009095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22650.240000000002</v>
      </c>
      <c r="D711" s="1">
        <f>'PR-RAS'!E718</f>
        <v>23148.41</v>
      </c>
      <c r="E711" s="1">
        <v>0</v>
      </c>
      <c r="F711" s="1">
        <v>0</v>
      </c>
      <c r="G711" s="2">
        <f t="shared" si="10"/>
        <v>48952.412599999996</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225.12</v>
      </c>
      <c r="D715" s="1">
        <f>'PR-RAS'!E722</f>
        <v>0</v>
      </c>
      <c r="E715" s="1">
        <v>0</v>
      </c>
      <c r="F715" s="1">
        <v>0</v>
      </c>
      <c r="G715" s="2">
        <f t="shared" si="10"/>
        <v>160.73568</v>
      </c>
      <c r="H715" s="2">
        <f t="shared" si="11"/>
        <v>0.12000000000000455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2381.27</v>
      </c>
      <c r="D784" s="1">
        <f>'PR-RAS'!E791</f>
        <v>2288.21</v>
      </c>
      <c r="E784" s="1">
        <v>0</v>
      </c>
      <c r="F784" s="1">
        <v>0</v>
      </c>
      <c r="G784" s="2">
        <f t="shared" si="10"/>
        <v>5447.8712700000005</v>
      </c>
      <c r="H784" s="2">
        <f t="shared" si="11"/>
        <v>0.48000000000001819</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123904.74</v>
      </c>
      <c r="D1480" s="6"/>
      <c r="E1480" s="6">
        <v>0</v>
      </c>
      <c r="F1480" s="6">
        <v>0</v>
      </c>
      <c r="G1480" s="7">
        <f t="shared" ref="G1480:G1580" si="34">B1480/1000*C1480</f>
        <v>123.90474</v>
      </c>
      <c r="H1480" s="7">
        <f t="shared" ref="H1480:H1580" si="35">ABS(C1480-ROUND(C1480,0))</f>
        <v>0.25999999999476131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837959.04999999993</v>
      </c>
      <c r="D1481" s="1">
        <v>0</v>
      </c>
      <c r="E1481" s="1">
        <v>0</v>
      </c>
      <c r="F1481" s="1">
        <v>0</v>
      </c>
      <c r="G1481" s="2">
        <f t="shared" si="34"/>
        <v>1675.9180999999999</v>
      </c>
      <c r="H1481" s="2">
        <f t="shared" si="35"/>
        <v>4.9999999930150807E-2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837959.04999999993</v>
      </c>
      <c r="D1483" s="1">
        <v>0</v>
      </c>
      <c r="E1483" s="1">
        <v>0</v>
      </c>
      <c r="F1483" s="1">
        <v>0</v>
      </c>
      <c r="G1483" s="2">
        <f t="shared" si="34"/>
        <v>3351.8361999999997</v>
      </c>
      <c r="H1483" s="2">
        <f t="shared" si="35"/>
        <v>4.9999999930150807E-2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684427.71</v>
      </c>
      <c r="D1484" s="1">
        <v>0</v>
      </c>
      <c r="E1484" s="1">
        <v>0</v>
      </c>
      <c r="F1484" s="1">
        <v>0</v>
      </c>
      <c r="G1484" s="2">
        <f t="shared" si="34"/>
        <v>3422.1385499999997</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150100.10999999999</v>
      </c>
      <c r="D1485" s="1">
        <v>0</v>
      </c>
      <c r="E1485" s="1">
        <v>0</v>
      </c>
      <c r="F1485" s="1">
        <v>0</v>
      </c>
      <c r="G1485" s="2">
        <f t="shared" si="34"/>
        <v>900.60065999999995</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12.14</v>
      </c>
      <c r="D1486" s="1">
        <v>0</v>
      </c>
      <c r="E1486" s="1">
        <v>0</v>
      </c>
      <c r="F1486" s="1">
        <v>0</v>
      </c>
      <c r="G1486" s="2">
        <f t="shared" si="34"/>
        <v>8.498E-2</v>
      </c>
      <c r="H1486" s="2">
        <f t="shared" si="35"/>
        <v>0.14000000000000057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3419.09</v>
      </c>
      <c r="D1491" s="1">
        <v>0</v>
      </c>
      <c r="E1491" s="1">
        <v>0</v>
      </c>
      <c r="F1491" s="1">
        <v>0</v>
      </c>
      <c r="G1491" s="2">
        <f t="shared" si="34"/>
        <v>41.02908</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856888.83</v>
      </c>
      <c r="D1499" s="1">
        <v>0</v>
      </c>
      <c r="E1499" s="1">
        <v>0</v>
      </c>
      <c r="F1499" s="1">
        <v>0</v>
      </c>
      <c r="G1499" s="2">
        <f t="shared" si="34"/>
        <v>17137.776600000001</v>
      </c>
      <c r="H1499" s="2">
        <f t="shared" si="35"/>
        <v>0.17000000004190952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856888.83</v>
      </c>
      <c r="D1501" s="1">
        <v>0</v>
      </c>
      <c r="E1501" s="1">
        <v>0</v>
      </c>
      <c r="F1501" s="1">
        <v>0</v>
      </c>
      <c r="G1501" s="2">
        <f t="shared" si="34"/>
        <v>18851.554259999997</v>
      </c>
      <c r="H1501" s="2">
        <f t="shared" si="35"/>
        <v>0.17000000004190952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668286.82999999996</v>
      </c>
      <c r="D1502" s="1">
        <v>0</v>
      </c>
      <c r="E1502" s="1">
        <v>0</v>
      </c>
      <c r="F1502" s="1">
        <v>0</v>
      </c>
      <c r="G1502" s="2">
        <f t="shared" si="34"/>
        <v>15370.597089999999</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181980.64</v>
      </c>
      <c r="D1503" s="1">
        <v>0</v>
      </c>
      <c r="E1503" s="1">
        <v>0</v>
      </c>
      <c r="F1503" s="1">
        <v>0</v>
      </c>
      <c r="G1503" s="2">
        <f t="shared" si="34"/>
        <v>4367.5353600000008</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12.14</v>
      </c>
      <c r="D1504" s="1">
        <v>0</v>
      </c>
      <c r="E1504" s="1">
        <v>0</v>
      </c>
      <c r="F1504" s="1">
        <v>0</v>
      </c>
      <c r="G1504" s="2">
        <f t="shared" si="34"/>
        <v>0.30350000000000005</v>
      </c>
      <c r="H1504" s="2">
        <f t="shared" si="35"/>
        <v>0.14000000000000057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6609.22</v>
      </c>
      <c r="D1509" s="1">
        <v>0</v>
      </c>
      <c r="E1509" s="1">
        <v>0</v>
      </c>
      <c r="F1509" s="1">
        <v>0</v>
      </c>
      <c r="G1509" s="2">
        <f t="shared" si="34"/>
        <v>198.2766</v>
      </c>
      <c r="H1509" s="2">
        <f t="shared" si="35"/>
        <v>0.22000000000025466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104974.95999999996</v>
      </c>
      <c r="D1517" s="1">
        <v>0</v>
      </c>
      <c r="E1517" s="1">
        <v>0</v>
      </c>
      <c r="F1517" s="1">
        <v>0</v>
      </c>
      <c r="G1517" s="2">
        <f t="shared" si="34"/>
        <v>3989.0484799999986</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10237.799999999999</v>
      </c>
      <c r="D1518" s="1">
        <v>0</v>
      </c>
      <c r="E1518" s="1">
        <v>0</v>
      </c>
      <c r="F1518" s="1">
        <v>0</v>
      </c>
      <c r="G1518" s="2">
        <f t="shared" si="34"/>
        <v>399.27419999999995</v>
      </c>
      <c r="H1518" s="2">
        <f t="shared" si="35"/>
        <v>0.2000000000007276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10237.799999999999</v>
      </c>
      <c r="D1519" s="1">
        <v>0</v>
      </c>
      <c r="E1519" s="1">
        <v>0</v>
      </c>
      <c r="F1519" s="1">
        <v>0</v>
      </c>
      <c r="G1519" s="2">
        <f t="shared" si="34"/>
        <v>409.512</v>
      </c>
      <c r="H1519" s="2">
        <f t="shared" si="35"/>
        <v>0.2000000000007276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10237.799999999999</v>
      </c>
      <c r="D1520" s="1">
        <v>0</v>
      </c>
      <c r="E1520" s="1">
        <v>0</v>
      </c>
      <c r="F1520" s="1">
        <v>0</v>
      </c>
      <c r="G1520" s="2">
        <f t="shared" si="34"/>
        <v>419.74979999999999</v>
      </c>
      <c r="H1520" s="2">
        <f t="shared" si="35"/>
        <v>0.2000000000007276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94737.16</v>
      </c>
      <c r="D1576" s="1">
        <v>0</v>
      </c>
      <c r="E1576" s="1">
        <v>0</v>
      </c>
      <c r="F1576" s="1">
        <v>0</v>
      </c>
      <c r="G1576" s="2">
        <f t="shared" si="34"/>
        <v>9189.5045200000004</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94737.16</v>
      </c>
      <c r="D1578" s="1">
        <v>0</v>
      </c>
      <c r="E1578" s="1">
        <v>0</v>
      </c>
      <c r="F1578" s="1">
        <v>0</v>
      </c>
      <c r="G1578" s="2">
        <f t="shared" si="34"/>
        <v>9378.9788400000016</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12956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572859.17999999993</v>
      </c>
      <c r="I16" s="170">
        <f>'PR-RAS'!E6</f>
        <v>756573.30999999994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560918.4</v>
      </c>
      <c r="I17" s="170">
        <f>'PR-RAS'!E151</f>
        <v>730237.73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22054.109999999881</v>
      </c>
      <c r="I18" s="170">
        <f>'PR-RAS'!E645</f>
        <v>8718.6999999999025</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123904.74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104974.95999999996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10237.799999999999</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94737.16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0" zoomScaleNormal="100" workbookViewId="0">
      <selection activeCell="E174" sqref="E17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572859.17999999993</v>
      </c>
      <c r="E6" s="51">
        <f>E7+E44+E50+E82+E106+E124+E133+E139</f>
        <v>756573.30999999994</v>
      </c>
      <c r="F6" s="52">
        <f t="shared" ref="F6:F131" si="0">IF(D6&lt;&gt;0,IF(E6/D6&gt;=100,"&gt;&gt;100",E6/D6*100),"-")</f>
        <v>132.06968421104816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473735.98</v>
      </c>
      <c r="E50" s="51">
        <f>E51+E54+E59+E62+E65+E68+E71+E74+E77</f>
        <v>621270.39</v>
      </c>
      <c r="F50" s="52">
        <f t="shared" si="0"/>
        <v>131.14274959651578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463559.95</v>
      </c>
      <c r="E68" s="51">
        <f t="shared" si="15"/>
        <v>620353.17000000004</v>
      </c>
      <c r="F68" s="52">
        <f t="shared" si="0"/>
        <v>133.82372010351628</v>
      </c>
    </row>
    <row r="69" spans="1:6" ht="12.75" customHeight="1" x14ac:dyDescent="0.2">
      <c r="A69" s="53" t="s">
        <v>184</v>
      </c>
      <c r="B69" s="85" t="s">
        <v>185</v>
      </c>
      <c r="C69" s="50" t="s">
        <v>184</v>
      </c>
      <c r="D69" s="242">
        <v>454365.93</v>
      </c>
      <c r="E69" s="242">
        <v>615752.17000000004</v>
      </c>
      <c r="F69" s="52">
        <f t="shared" si="0"/>
        <v>135.51900117158874</v>
      </c>
    </row>
    <row r="70" spans="1:6" ht="24" x14ac:dyDescent="0.2">
      <c r="A70" s="53" t="s">
        <v>186</v>
      </c>
      <c r="B70" s="85" t="s">
        <v>187</v>
      </c>
      <c r="C70" s="50" t="s">
        <v>186</v>
      </c>
      <c r="D70" s="242">
        <v>9194.02</v>
      </c>
      <c r="E70" s="242">
        <v>4601</v>
      </c>
      <c r="F70" s="52">
        <f t="shared" si="0"/>
        <v>50.043397773770337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10176.029999999999</v>
      </c>
      <c r="E77" s="51">
        <f t="shared" si="18"/>
        <v>917.22</v>
      </c>
      <c r="F77" s="52">
        <f t="shared" si="0"/>
        <v>9.0135347478338819</v>
      </c>
    </row>
    <row r="78" spans="1:6" ht="12.75" customHeight="1" x14ac:dyDescent="0.2">
      <c r="A78" s="53">
        <v>6391</v>
      </c>
      <c r="B78" s="85" t="s">
        <v>202</v>
      </c>
      <c r="C78" s="50" t="s">
        <v>203</v>
      </c>
      <c r="D78" s="242">
        <v>4431.96</v>
      </c>
      <c r="E78" s="242">
        <v>194.56</v>
      </c>
      <c r="F78" s="52">
        <f t="shared" si="0"/>
        <v>4.3899313170696486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5744.07</v>
      </c>
      <c r="E80" s="242">
        <v>722.66</v>
      </c>
      <c r="F80" s="52">
        <f t="shared" si="0"/>
        <v>12.580974814025595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8433.92</v>
      </c>
      <c r="E106" s="51">
        <f t="shared" si="23"/>
        <v>3470.32</v>
      </c>
      <c r="F106" s="52">
        <f t="shared" si="0"/>
        <v>41.147177113370773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8433.92</v>
      </c>
      <c r="E112" s="51">
        <f t="shared" si="25"/>
        <v>3470.32</v>
      </c>
      <c r="F112" s="52">
        <f t="shared" si="0"/>
        <v>41.147177113370773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8433.92</v>
      </c>
      <c r="E117" s="242">
        <v>3470.32</v>
      </c>
      <c r="F117" s="52">
        <f t="shared" si="0"/>
        <v>41.147177113370773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8722.630000000001</v>
      </c>
      <c r="E124" s="51">
        <f t="shared" si="27"/>
        <v>10357.23</v>
      </c>
      <c r="F124" s="52">
        <f t="shared" si="0"/>
        <v>118.73976082901601</v>
      </c>
    </row>
    <row r="125" spans="1:6" ht="12.75" customHeight="1" x14ac:dyDescent="0.2">
      <c r="A125" s="53">
        <v>661</v>
      </c>
      <c r="B125" s="86" t="s">
        <v>296</v>
      </c>
      <c r="C125" s="50" t="s">
        <v>297</v>
      </c>
      <c r="D125" s="51">
        <f t="shared" ref="D125:E125" si="28">SUM(D126:D127)</f>
        <v>8049.02</v>
      </c>
      <c r="E125" s="51">
        <f t="shared" si="28"/>
        <v>10357.23</v>
      </c>
      <c r="F125" s="52">
        <f t="shared" si="0"/>
        <v>128.67690725082059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8049.02</v>
      </c>
      <c r="E127" s="242">
        <v>10357.23</v>
      </c>
      <c r="F127" s="52">
        <f t="shared" si="0"/>
        <v>128.67690725082059</v>
      </c>
    </row>
    <row r="128" spans="1:6" ht="24" x14ac:dyDescent="0.2">
      <c r="A128" s="53">
        <v>663</v>
      </c>
      <c r="B128" s="231" t="s">
        <v>302</v>
      </c>
      <c r="C128" s="50" t="s">
        <v>303</v>
      </c>
      <c r="D128" s="51">
        <f t="shared" ref="D128:E128" si="29">SUM(D129:D132)</f>
        <v>673.61</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673.61</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81966.649999999994</v>
      </c>
      <c r="E133" s="51">
        <f t="shared" si="30"/>
        <v>121475.37</v>
      </c>
      <c r="F133" s="52">
        <f t="shared" ref="F133:F223" si="31">IF(D133&lt;&gt;0,IF(E133/D133&gt;=100,"&gt;&gt;100",E133/D133*100),"-")</f>
        <v>148.20096954066076</v>
      </c>
    </row>
    <row r="134" spans="1:6" ht="24" x14ac:dyDescent="0.2">
      <c r="A134" s="53">
        <v>671</v>
      </c>
      <c r="B134" s="232" t="s">
        <v>314</v>
      </c>
      <c r="C134" s="50" t="s">
        <v>315</v>
      </c>
      <c r="D134" s="51">
        <f t="shared" ref="D134:E134" si="32">SUM(D135:D137)</f>
        <v>81966.649999999994</v>
      </c>
      <c r="E134" s="51">
        <f t="shared" si="32"/>
        <v>121475.37</v>
      </c>
      <c r="F134" s="52">
        <f t="shared" si="31"/>
        <v>148.20096954066076</v>
      </c>
    </row>
    <row r="135" spans="1:6" ht="12.75" customHeight="1" x14ac:dyDescent="0.2">
      <c r="A135" s="53">
        <v>6711</v>
      </c>
      <c r="B135" s="85" t="s">
        <v>316</v>
      </c>
      <c r="C135" s="50" t="s">
        <v>317</v>
      </c>
      <c r="D135" s="242">
        <v>81966.649999999994</v>
      </c>
      <c r="E135" s="242">
        <v>121475.37</v>
      </c>
      <c r="F135" s="52">
        <f t="shared" si="31"/>
        <v>148.20096954066076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560918.4</v>
      </c>
      <c r="E151" s="51">
        <f t="shared" si="35"/>
        <v>730237.73</v>
      </c>
      <c r="F151" s="52">
        <f t="shared" si="31"/>
        <v>130.18608945614903</v>
      </c>
    </row>
    <row r="152" spans="1:6" ht="12.75" customHeight="1" x14ac:dyDescent="0.2">
      <c r="A152" s="53">
        <v>31</v>
      </c>
      <c r="B152" s="85" t="s">
        <v>349</v>
      </c>
      <c r="C152" s="50" t="s">
        <v>35</v>
      </c>
      <c r="D152" s="51">
        <f t="shared" ref="D152:E152" si="36">D153+D158+D159</f>
        <v>432814.89</v>
      </c>
      <c r="E152" s="51">
        <f t="shared" si="36"/>
        <v>584247.1</v>
      </c>
      <c r="F152" s="52">
        <f t="shared" si="31"/>
        <v>134.98775423368636</v>
      </c>
    </row>
    <row r="153" spans="1:6" ht="12.75" customHeight="1" x14ac:dyDescent="0.2">
      <c r="A153" s="53">
        <v>311</v>
      </c>
      <c r="B153" s="85" t="s">
        <v>350</v>
      </c>
      <c r="C153" s="50" t="s">
        <v>351</v>
      </c>
      <c r="D153" s="51">
        <f t="shared" ref="D153:E153" si="37">SUM(D154:D157)</f>
        <v>359889.48</v>
      </c>
      <c r="E153" s="51">
        <f t="shared" si="37"/>
        <v>482164.49</v>
      </c>
      <c r="F153" s="52">
        <f t="shared" si="31"/>
        <v>133.97571109886292</v>
      </c>
    </row>
    <row r="154" spans="1:6" ht="12.75" customHeight="1" x14ac:dyDescent="0.2">
      <c r="A154" s="53">
        <v>3111</v>
      </c>
      <c r="B154" s="85" t="s">
        <v>352</v>
      </c>
      <c r="C154" s="50" t="s">
        <v>353</v>
      </c>
      <c r="D154" s="242">
        <v>359889.48</v>
      </c>
      <c r="E154" s="242">
        <v>482164.49</v>
      </c>
      <c r="F154" s="52">
        <f t="shared" si="31"/>
        <v>133.97571109886292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14204.19</v>
      </c>
      <c r="E158" s="242">
        <v>22402.51</v>
      </c>
      <c r="F158" s="52">
        <f t="shared" si="31"/>
        <v>157.71761712565095</v>
      </c>
    </row>
    <row r="159" spans="1:6" ht="12.75" customHeight="1" x14ac:dyDescent="0.2">
      <c r="A159" s="53">
        <v>313</v>
      </c>
      <c r="B159" s="85" t="s">
        <v>362</v>
      </c>
      <c r="C159" s="50" t="s">
        <v>363</v>
      </c>
      <c r="D159" s="51">
        <f t="shared" ref="D159:E159" si="38">SUM(D160:D162)</f>
        <v>58721.22</v>
      </c>
      <c r="E159" s="51">
        <f t="shared" si="38"/>
        <v>79680.100000000006</v>
      </c>
      <c r="F159" s="52">
        <f t="shared" si="31"/>
        <v>135.69217397049994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58721.22</v>
      </c>
      <c r="E161" s="242">
        <v>79680.100000000006</v>
      </c>
      <c r="F161" s="52">
        <f t="shared" si="31"/>
        <v>135.69217397049994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125722.24000000001</v>
      </c>
      <c r="E163" s="51">
        <f t="shared" si="39"/>
        <v>143690.28</v>
      </c>
      <c r="F163" s="52">
        <f t="shared" si="31"/>
        <v>114.2918548062777</v>
      </c>
    </row>
    <row r="164" spans="1:6" ht="12.75" customHeight="1" x14ac:dyDescent="0.2">
      <c r="A164" s="53">
        <v>321</v>
      </c>
      <c r="B164" s="85" t="s">
        <v>371</v>
      </c>
      <c r="C164" s="50" t="s">
        <v>372</v>
      </c>
      <c r="D164" s="51">
        <f t="shared" ref="D164:E164" si="40">SUM(D165:D168)</f>
        <v>24640.640000000003</v>
      </c>
      <c r="E164" s="51">
        <f t="shared" si="40"/>
        <v>25464.93</v>
      </c>
      <c r="F164" s="52">
        <f t="shared" si="31"/>
        <v>103.34524590270382</v>
      </c>
    </row>
    <row r="165" spans="1:6" ht="12.75" customHeight="1" x14ac:dyDescent="0.2">
      <c r="A165" s="53">
        <v>3211</v>
      </c>
      <c r="B165" s="85" t="s">
        <v>373</v>
      </c>
      <c r="C165" s="50" t="s">
        <v>374</v>
      </c>
      <c r="D165" s="242">
        <v>1990.4</v>
      </c>
      <c r="E165" s="242">
        <v>2136.52</v>
      </c>
      <c r="F165" s="52">
        <f t="shared" si="31"/>
        <v>107.34123794212218</v>
      </c>
    </row>
    <row r="166" spans="1:6" ht="12.75" customHeight="1" x14ac:dyDescent="0.2">
      <c r="A166" s="53">
        <v>3212</v>
      </c>
      <c r="B166" s="85" t="s">
        <v>375</v>
      </c>
      <c r="C166" s="50" t="s">
        <v>376</v>
      </c>
      <c r="D166" s="242">
        <v>22650.240000000002</v>
      </c>
      <c r="E166" s="242">
        <v>23148.41</v>
      </c>
      <c r="F166" s="52">
        <f t="shared" si="31"/>
        <v>102.19940274363537</v>
      </c>
    </row>
    <row r="167" spans="1:6" ht="12.75" customHeight="1" x14ac:dyDescent="0.2">
      <c r="A167" s="53">
        <v>3213</v>
      </c>
      <c r="B167" s="85" t="s">
        <v>377</v>
      </c>
      <c r="C167" s="50" t="s">
        <v>378</v>
      </c>
      <c r="D167" s="242">
        <v>0</v>
      </c>
      <c r="E167" s="242">
        <v>180</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49870.36</v>
      </c>
      <c r="E169" s="51">
        <f t="shared" si="41"/>
        <v>68835.11</v>
      </c>
      <c r="F169" s="52">
        <f t="shared" si="31"/>
        <v>138.02809925575031</v>
      </c>
    </row>
    <row r="170" spans="1:6" ht="12.75" customHeight="1" x14ac:dyDescent="0.2">
      <c r="A170" s="53">
        <v>3221</v>
      </c>
      <c r="B170" s="85" t="s">
        <v>383</v>
      </c>
      <c r="C170" s="50" t="s">
        <v>384</v>
      </c>
      <c r="D170" s="242">
        <v>6034.04</v>
      </c>
      <c r="E170" s="242">
        <v>2758.04</v>
      </c>
      <c r="F170" s="52">
        <f t="shared" si="31"/>
        <v>45.708016519612066</v>
      </c>
    </row>
    <row r="171" spans="1:6" ht="12.75" customHeight="1" x14ac:dyDescent="0.2">
      <c r="A171" s="53">
        <v>3222</v>
      </c>
      <c r="B171" s="85" t="s">
        <v>385</v>
      </c>
      <c r="C171" s="50" t="s">
        <v>386</v>
      </c>
      <c r="D171" s="242">
        <v>33486.9</v>
      </c>
      <c r="E171" s="242">
        <v>46127.58</v>
      </c>
      <c r="F171" s="52">
        <f t="shared" si="31"/>
        <v>137.74813434507226</v>
      </c>
    </row>
    <row r="172" spans="1:6" ht="12.75" customHeight="1" x14ac:dyDescent="0.2">
      <c r="A172" s="53">
        <v>3223</v>
      </c>
      <c r="B172" s="85" t="s">
        <v>387</v>
      </c>
      <c r="C172" s="50" t="s">
        <v>388</v>
      </c>
      <c r="D172" s="242">
        <v>7163.28</v>
      </c>
      <c r="E172" s="242">
        <v>14461.19</v>
      </c>
      <c r="F172" s="52">
        <f t="shared" si="31"/>
        <v>201.87944628717571</v>
      </c>
    </row>
    <row r="173" spans="1:6" ht="12.75" customHeight="1" x14ac:dyDescent="0.2">
      <c r="A173" s="53">
        <v>3224</v>
      </c>
      <c r="B173" s="85" t="s">
        <v>389</v>
      </c>
      <c r="C173" s="50" t="s">
        <v>390</v>
      </c>
      <c r="D173" s="242">
        <v>753.64</v>
      </c>
      <c r="E173" s="242">
        <v>5488.3</v>
      </c>
      <c r="F173" s="52">
        <f t="shared" si="31"/>
        <v>728.2389469773367</v>
      </c>
    </row>
    <row r="174" spans="1:6" ht="12.75" customHeight="1" x14ac:dyDescent="0.2">
      <c r="A174" s="53">
        <v>3225</v>
      </c>
      <c r="B174" s="85" t="s">
        <v>391</v>
      </c>
      <c r="C174" s="50" t="s">
        <v>392</v>
      </c>
      <c r="D174" s="242">
        <v>2432.5</v>
      </c>
      <c r="E174" s="310"/>
      <c r="F174" s="52">
        <f t="shared" si="31"/>
        <v>0</v>
      </c>
    </row>
    <row r="175" spans="1:6" ht="12.75" customHeight="1" x14ac:dyDescent="0.2">
      <c r="A175" s="53">
        <v>3226</v>
      </c>
      <c r="B175" s="85" t="s">
        <v>393</v>
      </c>
      <c r="C175" s="50" t="s">
        <v>394</v>
      </c>
      <c r="D175" s="242">
        <v>0</v>
      </c>
      <c r="E175" s="310"/>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49102.98</v>
      </c>
      <c r="E177" s="51">
        <f t="shared" si="42"/>
        <v>48147.24</v>
      </c>
      <c r="F177" s="52">
        <f t="shared" si="31"/>
        <v>98.053600820153875</v>
      </c>
    </row>
    <row r="178" spans="1:6" ht="12.75" customHeight="1" x14ac:dyDescent="0.2">
      <c r="A178" s="53">
        <v>3231</v>
      </c>
      <c r="B178" s="85" t="s">
        <v>399</v>
      </c>
      <c r="C178" s="50" t="s">
        <v>400</v>
      </c>
      <c r="D178" s="242">
        <v>776.82</v>
      </c>
      <c r="E178" s="242">
        <v>474.92</v>
      </c>
      <c r="F178" s="52">
        <f t="shared" si="31"/>
        <v>61.136428001338793</v>
      </c>
    </row>
    <row r="179" spans="1:6" ht="12.75" customHeight="1" x14ac:dyDescent="0.2">
      <c r="A179" s="53">
        <v>3232</v>
      </c>
      <c r="B179" s="85" t="s">
        <v>401</v>
      </c>
      <c r="C179" s="50" t="s">
        <v>402</v>
      </c>
      <c r="D179" s="242">
        <v>3583.7</v>
      </c>
      <c r="E179" s="242">
        <v>5107.83</v>
      </c>
      <c r="F179" s="52">
        <f t="shared" si="31"/>
        <v>142.52950860842145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2158.6999999999998</v>
      </c>
      <c r="E181" s="242">
        <v>3529.64</v>
      </c>
      <c r="F181" s="52">
        <f t="shared" si="31"/>
        <v>163.50766665122529</v>
      </c>
    </row>
    <row r="182" spans="1:6" ht="12.75" customHeight="1" x14ac:dyDescent="0.2">
      <c r="A182" s="53">
        <v>3235</v>
      </c>
      <c r="B182" s="85" t="s">
        <v>407</v>
      </c>
      <c r="C182" s="50" t="s">
        <v>408</v>
      </c>
      <c r="D182" s="242">
        <v>41414.11</v>
      </c>
      <c r="E182" s="242">
        <v>38500.32</v>
      </c>
      <c r="F182" s="52">
        <f t="shared" si="31"/>
        <v>92.964257833863869</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225.12</v>
      </c>
      <c r="E184" s="242"/>
      <c r="F184" s="52">
        <f t="shared" si="31"/>
        <v>0</v>
      </c>
    </row>
    <row r="185" spans="1:6" ht="12.75" customHeight="1" x14ac:dyDescent="0.2">
      <c r="A185" s="53">
        <v>3238</v>
      </c>
      <c r="B185" s="85" t="s">
        <v>413</v>
      </c>
      <c r="C185" s="50" t="s">
        <v>414</v>
      </c>
      <c r="D185" s="242">
        <v>944.53</v>
      </c>
      <c r="E185" s="242">
        <v>534.53</v>
      </c>
      <c r="F185" s="52">
        <f t="shared" si="31"/>
        <v>56.59216753305877</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2108.2599999999998</v>
      </c>
      <c r="E188" s="51">
        <f t="shared" si="43"/>
        <v>1243</v>
      </c>
      <c r="F188" s="52">
        <f t="shared" si="31"/>
        <v>58.95857247208599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87</v>
      </c>
      <c r="F190" s="52" t="str">
        <f t="shared" si="31"/>
        <v>-</v>
      </c>
    </row>
    <row r="191" spans="1:6" ht="12.75" customHeight="1" x14ac:dyDescent="0.2">
      <c r="A191" s="53">
        <v>3293</v>
      </c>
      <c r="B191" s="85" t="s">
        <v>425</v>
      </c>
      <c r="C191" s="50" t="s">
        <v>426</v>
      </c>
      <c r="D191" s="242">
        <v>153.4</v>
      </c>
      <c r="E191" s="242"/>
      <c r="F191" s="52">
        <f t="shared" si="31"/>
        <v>0</v>
      </c>
    </row>
    <row r="192" spans="1:6" ht="12.75" customHeight="1" x14ac:dyDescent="0.2">
      <c r="A192" s="53">
        <v>3294</v>
      </c>
      <c r="B192" s="85" t="s">
        <v>427</v>
      </c>
      <c r="C192" s="50" t="s">
        <v>428</v>
      </c>
      <c r="D192" s="242">
        <v>90</v>
      </c>
      <c r="E192" s="242"/>
      <c r="F192" s="52">
        <f t="shared" si="31"/>
        <v>0</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1864.86</v>
      </c>
      <c r="E195" s="242">
        <v>1156</v>
      </c>
      <c r="F195" s="52">
        <f t="shared" si="31"/>
        <v>61.988567506407989</v>
      </c>
    </row>
    <row r="196" spans="1:6" ht="12.75" customHeight="1" x14ac:dyDescent="0.2">
      <c r="A196" s="53">
        <v>34</v>
      </c>
      <c r="B196" s="232" t="s">
        <v>435</v>
      </c>
      <c r="C196" s="50" t="s">
        <v>436</v>
      </c>
      <c r="D196" s="51">
        <f t="shared" ref="D196:E196" si="44">D197+D202+D210</f>
        <v>0</v>
      </c>
      <c r="E196" s="51">
        <f t="shared" si="44"/>
        <v>12.14</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12.14</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12.14</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2381.27</v>
      </c>
      <c r="E224" s="51">
        <f t="shared" si="51"/>
        <v>2288.21</v>
      </c>
      <c r="F224" s="52">
        <f t="shared" ref="F224:F235" si="52">IF(D224&lt;&gt;0,IF(E224/D224&gt;=100,"&gt;&gt;100",E224/D224*100),"-")</f>
        <v>96.092001327022984</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2381.27</v>
      </c>
      <c r="E244" s="51">
        <f t="shared" si="60"/>
        <v>2288.21</v>
      </c>
      <c r="F244" s="52">
        <f t="shared" ref="F244:F251" si="61">IF(D244&lt;&gt;0,IF(E244/D244&gt;=100,"&gt;&gt;100",E244/D244*100),"-")</f>
        <v>96.092001327022984</v>
      </c>
    </row>
    <row r="245" spans="1:6" ht="12.75" customHeight="1" x14ac:dyDescent="0.2">
      <c r="A245" s="53" t="s">
        <v>533</v>
      </c>
      <c r="B245" s="85" t="s">
        <v>534</v>
      </c>
      <c r="C245" s="50" t="s">
        <v>533</v>
      </c>
      <c r="D245" s="242">
        <v>2381.27</v>
      </c>
      <c r="E245" s="242">
        <v>2288.21</v>
      </c>
      <c r="F245" s="52">
        <f t="shared" si="61"/>
        <v>96.092001327022984</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560918.4</v>
      </c>
      <c r="E289" s="51">
        <f t="shared" si="79"/>
        <v>730237.73</v>
      </c>
      <c r="F289" s="52">
        <f t="shared" si="76"/>
        <v>130.18608945614903</v>
      </c>
    </row>
    <row r="290" spans="1:6" ht="12.75" customHeight="1" x14ac:dyDescent="0.2">
      <c r="A290" s="53" t="s">
        <v>608</v>
      </c>
      <c r="B290" s="85" t="s">
        <v>619</v>
      </c>
      <c r="C290" s="50" t="s">
        <v>620</v>
      </c>
      <c r="D290" s="51">
        <f>IF(D6&gt;=D289,D6-D289,0)</f>
        <v>11940.779999999912</v>
      </c>
      <c r="E290" s="51">
        <f>IF(E6&gt;=E289,E6-E289,0)</f>
        <v>26335.579999999958</v>
      </c>
      <c r="F290" s="52">
        <f t="shared" si="76"/>
        <v>220.55158875718465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16525.490000000002</v>
      </c>
      <c r="E292" s="242">
        <v>0</v>
      </c>
      <c r="F292" s="52">
        <f t="shared" si="76"/>
        <v>0</v>
      </c>
    </row>
    <row r="293" spans="1:6" ht="12.75" customHeight="1" x14ac:dyDescent="0.2">
      <c r="A293" s="53">
        <v>92221</v>
      </c>
      <c r="B293" s="85" t="s">
        <v>625</v>
      </c>
      <c r="C293" s="50" t="s">
        <v>626</v>
      </c>
      <c r="D293" s="242">
        <v>0</v>
      </c>
      <c r="E293" s="242">
        <v>8511.07</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6412.16</v>
      </c>
      <c r="E350" s="51">
        <f t="shared" si="95"/>
        <v>9105.8100000000013</v>
      </c>
      <c r="F350" s="52">
        <f t="shared" si="81"/>
        <v>142.00846516618429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6412.16</v>
      </c>
      <c r="E363" s="51">
        <f t="shared" si="99"/>
        <v>9105.8100000000013</v>
      </c>
      <c r="F363" s="52">
        <f t="shared" si="81"/>
        <v>142.00846516618429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6375</v>
      </c>
      <c r="E369" s="51">
        <f t="shared" si="101"/>
        <v>8895.0600000000013</v>
      </c>
      <c r="F369" s="52">
        <f t="shared" si="81"/>
        <v>139.53035294117649</v>
      </c>
    </row>
    <row r="370" spans="1:6" ht="12.75" customHeight="1" x14ac:dyDescent="0.2">
      <c r="A370" s="53">
        <v>4221</v>
      </c>
      <c r="B370" s="85" t="s">
        <v>674</v>
      </c>
      <c r="C370" s="50" t="s">
        <v>766</v>
      </c>
      <c r="D370" s="242">
        <v>6375</v>
      </c>
      <c r="E370" s="242">
        <v>4504.8100000000004</v>
      </c>
      <c r="F370" s="52">
        <f t="shared" si="81"/>
        <v>70.663686274509814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4390.25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37.159999999999997</v>
      </c>
      <c r="E383" s="51">
        <f t="shared" si="103"/>
        <v>210.75</v>
      </c>
      <c r="F383" s="52">
        <f t="shared" si="81"/>
        <v>567.14208826695381</v>
      </c>
    </row>
    <row r="384" spans="1:6" ht="12.75" customHeight="1" x14ac:dyDescent="0.2">
      <c r="A384" s="53">
        <v>4241</v>
      </c>
      <c r="B384" s="85" t="s">
        <v>783</v>
      </c>
      <c r="C384" s="50" t="s">
        <v>784</v>
      </c>
      <c r="D384" s="242">
        <v>37.159999999999997</v>
      </c>
      <c r="E384" s="242">
        <v>210.75</v>
      </c>
      <c r="F384" s="52">
        <f t="shared" si="81"/>
        <v>567.14208826695381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6412.16</v>
      </c>
      <c r="E408" s="51">
        <f t="shared" si="111"/>
        <v>9105.8100000000013</v>
      </c>
      <c r="F408" s="52">
        <f t="shared" si="81"/>
        <v>142.00846516618429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572859.17999999993</v>
      </c>
      <c r="E412" s="51">
        <f>E6+E298</f>
        <v>756573.30999999994</v>
      </c>
      <c r="F412" s="52">
        <f t="shared" si="81"/>
        <v>132.06968421104816</v>
      </c>
    </row>
    <row r="413" spans="1:6" ht="12.75" customHeight="1" x14ac:dyDescent="0.2">
      <c r="A413" s="53" t="s">
        <v>608</v>
      </c>
      <c r="B413" s="85" t="s">
        <v>831</v>
      </c>
      <c r="C413" s="50" t="s">
        <v>832</v>
      </c>
      <c r="D413" s="51">
        <f t="shared" ref="D413:E413" si="112">D289+D350</f>
        <v>567330.56000000006</v>
      </c>
      <c r="E413" s="51">
        <f t="shared" si="112"/>
        <v>739343.54</v>
      </c>
      <c r="F413" s="52">
        <f t="shared" si="81"/>
        <v>130.31970990598495</v>
      </c>
    </row>
    <row r="414" spans="1:6" ht="12.75" customHeight="1" x14ac:dyDescent="0.2">
      <c r="A414" s="53" t="s">
        <v>608</v>
      </c>
      <c r="B414" s="85" t="s">
        <v>833</v>
      </c>
      <c r="C414" s="50" t="s">
        <v>834</v>
      </c>
      <c r="D414" s="51">
        <f t="shared" ref="D414:E414" si="113">IF(D412&gt;=D413,D412-D413,0)</f>
        <v>5528.6199999998789</v>
      </c>
      <c r="E414" s="51">
        <f t="shared" si="113"/>
        <v>17229.769999999902</v>
      </c>
      <c r="F414" s="52">
        <f t="shared" si="81"/>
        <v>311.64684858066352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16525.490000000002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8511.07</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572859.17999999993</v>
      </c>
      <c r="E639" s="51">
        <f t="shared" si="180"/>
        <v>756573.30999999994</v>
      </c>
      <c r="F639" s="52">
        <f t="shared" si="119"/>
        <v>132.06968421104816</v>
      </c>
    </row>
    <row r="640" spans="1:6" ht="12.75" customHeight="1" x14ac:dyDescent="0.2">
      <c r="A640" s="53" t="s">
        <v>608</v>
      </c>
      <c r="B640" s="85" t="s">
        <v>1277</v>
      </c>
      <c r="C640" s="50" t="s">
        <v>1278</v>
      </c>
      <c r="D640" s="51">
        <f t="shared" ref="D640:E640" si="181">D413+D528</f>
        <v>567330.56000000006</v>
      </c>
      <c r="E640" s="51">
        <f t="shared" si="181"/>
        <v>739343.54</v>
      </c>
      <c r="F640" s="52">
        <f t="shared" si="119"/>
        <v>130.31970990598495</v>
      </c>
    </row>
    <row r="641" spans="1:6" ht="12.75" customHeight="1" x14ac:dyDescent="0.2">
      <c r="A641" s="53" t="s">
        <v>608</v>
      </c>
      <c r="B641" s="85" t="s">
        <v>1279</v>
      </c>
      <c r="C641" s="50" t="s">
        <v>1280</v>
      </c>
      <c r="D641" s="51">
        <f t="shared" ref="D641:E641" si="182">IF(D639&gt;=D640,D639-D640,0)</f>
        <v>5528.6199999998789</v>
      </c>
      <c r="E641" s="51">
        <f t="shared" si="182"/>
        <v>17229.769999999902</v>
      </c>
      <c r="F641" s="52">
        <f t="shared" si="119"/>
        <v>311.64684858066352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16525.490000000002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8511.07</v>
      </c>
      <c r="F644" s="52" t="str">
        <f t="shared" si="119"/>
        <v>-</v>
      </c>
    </row>
    <row r="645" spans="1:6" ht="24" x14ac:dyDescent="0.2">
      <c r="A645" s="53" t="s">
        <v>608</v>
      </c>
      <c r="B645" s="85" t="s">
        <v>1287</v>
      </c>
      <c r="C645" s="50" t="s">
        <v>1288</v>
      </c>
      <c r="D645" s="51">
        <f t="shared" ref="D645:E645" si="186">IF(D641+D643-D642-D644&gt;=0,D641+D643-D642-D644,0)</f>
        <v>22054.109999999881</v>
      </c>
      <c r="E645" s="51">
        <f t="shared" si="186"/>
        <v>8718.6999999999025</v>
      </c>
      <c r="F645" s="52">
        <f t="shared" si="119"/>
        <v>39.533220791951926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4554.18</v>
      </c>
      <c r="E650" s="242">
        <v>1654.57</v>
      </c>
      <c r="F650" s="52">
        <f t="shared" si="188"/>
        <v>36.330799397476596</v>
      </c>
    </row>
    <row r="651" spans="1:6" ht="12.75" customHeight="1" x14ac:dyDescent="0.2">
      <c r="A651" s="53" t="s">
        <v>1298</v>
      </c>
      <c r="B651" s="85" t="s">
        <v>1299</v>
      </c>
      <c r="C651" s="50" t="s">
        <v>1298</v>
      </c>
      <c r="D651" s="242">
        <v>4427.6499999999996</v>
      </c>
      <c r="E651" s="242">
        <v>1592.39</v>
      </c>
      <c r="F651" s="52">
        <f t="shared" si="188"/>
        <v>35.964676521405266</v>
      </c>
    </row>
    <row r="652" spans="1:6" ht="24" x14ac:dyDescent="0.2">
      <c r="A652" s="53">
        <v>11</v>
      </c>
      <c r="B652" s="85" t="s">
        <v>1300</v>
      </c>
      <c r="C652" s="50" t="s">
        <v>1301</v>
      </c>
      <c r="D652" s="51">
        <f t="shared" ref="D652:E652" si="189">+D649+D650-D651</f>
        <v>126.53000000000065</v>
      </c>
      <c r="E652" s="51">
        <f t="shared" si="189"/>
        <v>62.179999999999836</v>
      </c>
      <c r="F652" s="52">
        <f t="shared" si="188"/>
        <v>49.142495850785991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47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36</v>
      </c>
      <c r="E656" s="262">
        <v>37</v>
      </c>
      <c r="F656" s="52">
        <f t="shared" si="188"/>
        <v>102.77777777777777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454365.93</v>
      </c>
      <c r="E675" s="242">
        <v>615752.17000000004</v>
      </c>
      <c r="F675" s="52">
        <f t="shared" si="188"/>
        <v>135.51900117158874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9194.02</v>
      </c>
      <c r="E677" s="242">
        <v>4601</v>
      </c>
      <c r="F677" s="52">
        <f t="shared" si="188"/>
        <v>50.043397773770337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8433.92</v>
      </c>
      <c r="E710" s="242">
        <v>3470.32</v>
      </c>
      <c r="F710" s="52">
        <f t="shared" si="188"/>
        <v>41.147177113370773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22650.240000000002</v>
      </c>
      <c r="E718" s="242">
        <v>23148.41</v>
      </c>
      <c r="F718" s="52">
        <f t="shared" si="188"/>
        <v>102.19940274363537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225.12</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2381.27</v>
      </c>
      <c r="E791" s="242">
        <v>2288.21</v>
      </c>
      <c r="F791" s="52">
        <f t="shared" si="190"/>
        <v>96.092001327022984</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5" workbookViewId="0">
      <selection activeCell="D10" sqref="D1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123904.74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837959.04999999993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837959.04999999993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684427.71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150100.10999999999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3419.09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856888.83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856888.83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668286.82999999996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181980.64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6609.22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104974.95999999996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10237.799999999999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10237.799999999999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10237.799999999999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94737.16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94737.16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12956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Mustać</cp:lastModifiedBy>
  <cp:lastPrinted>2024-07-11T06:52:25Z</cp:lastPrinted>
  <dcterms:created xsi:type="dcterms:W3CDTF">2022-04-01T05:14:30Z</dcterms:created>
  <dcterms:modified xsi:type="dcterms:W3CDTF">2024-07-11T06:52:36Z</dcterms:modified>
</cp:coreProperties>
</file>